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 2568  O12\"/>
    </mc:Choice>
  </mc:AlternateContent>
  <xr:revisionPtr revIDLastSave="0" documentId="8_{9E493631-B554-49D4-B7ED-C3D98D3DF79B}" xr6:coauthVersionLast="47" xr6:coauthVersionMax="47" xr10:uidLastSave="{00000000-0000-0000-0000-000000000000}"/>
  <bookViews>
    <workbookView xWindow="-120" yWindow="-120" windowWidth="29040" windowHeight="15720" tabRatio="757" xr2:uid="{00000000-000D-0000-FFFF-FFFF00000000}"/>
  </bookViews>
  <sheets>
    <sheet name="ต.ค 67" sheetId="21" r:id="rId1"/>
    <sheet name="พ.ย 67" sheetId="34" r:id="rId2"/>
    <sheet name="ธ.ค.67" sheetId="35" r:id="rId3"/>
    <sheet name="ม.ค.68 " sheetId="36" r:id="rId4"/>
    <sheet name="ก.พ.68  " sheetId="37" r:id="rId5"/>
    <sheet name="มี.ค.68  " sheetId="38" r:id="rId6"/>
    <sheet name="เม.ย.68  " sheetId="39" r:id="rId7"/>
    <sheet name="พ.ค. 68   " sheetId="41" r:id="rId8"/>
    <sheet name="มิ.ย.68   " sheetId="42" r:id="rId9"/>
    <sheet name="ก.ค. 68 " sheetId="43" r:id="rId10"/>
    <sheet name="ส.ค. 68    " sheetId="44" r:id="rId11"/>
    <sheet name="กย. 68  " sheetId="45" r:id="rId12"/>
    <sheet name="ต.ค. 68 " sheetId="46" state="hidden" r:id="rId13"/>
    <sheet name="Sheet1" sheetId="40" r:id="rId14"/>
  </sheets>
  <definedNames>
    <definedName name="_xlnm.Print_Area" localSheetId="9">'ก.ค. 68 '!$A$1:$M$76</definedName>
    <definedName name="_xlnm.Print_Area" localSheetId="4">'ก.พ.68  '!$A$1:$M$79</definedName>
    <definedName name="_xlnm.Print_Area" localSheetId="11">'กย. 68  '!$A$1:$M$105</definedName>
    <definedName name="_xlnm.Print_Area" localSheetId="0">'ต.ค 67'!$A$1:$S$93</definedName>
    <definedName name="_xlnm.Print_Area" localSheetId="12">'ต.ค. 68 '!$A$1:$L$111</definedName>
    <definedName name="_xlnm.Print_Area" localSheetId="2">'ธ.ค.67'!$A$1:$S$62</definedName>
    <definedName name="_xlnm.Print_Area" localSheetId="7">'พ.ค. 68   '!$A$1:$M$85</definedName>
    <definedName name="_xlnm.Print_Area" localSheetId="1">'พ.ย 67'!$A$1:$S$53</definedName>
    <definedName name="_xlnm.Print_Area" localSheetId="3">'ม.ค.68 '!$A$1:$M$75</definedName>
    <definedName name="_xlnm.Print_Area" localSheetId="8">'มิ.ย.68   '!$A$1:$M$97</definedName>
    <definedName name="_xlnm.Print_Area" localSheetId="5">'มี.ค.68  '!$A$2:$M$69</definedName>
    <definedName name="_xlnm.Print_Area" localSheetId="6">'เม.ย.68  '!$A$1:$M$139</definedName>
    <definedName name="_xlnm.Print_Area" localSheetId="10">'ส.ค. 68    '!$A$1:$M$93</definedName>
    <definedName name="_xlnm.Print_Titles" localSheetId="9">'ก.ค. 68 '!$2:$5</definedName>
    <definedName name="_xlnm.Print_Titles" localSheetId="4">'ก.พ.68  '!$2:$5</definedName>
    <definedName name="_xlnm.Print_Titles" localSheetId="11">'กย. 68  '!$2:$5</definedName>
    <definedName name="_xlnm.Print_Titles" localSheetId="0">'ต.ค 67'!$2:$6</definedName>
    <definedName name="_xlnm.Print_Titles" localSheetId="12">'ต.ค. 68 '!$4:$4</definedName>
    <definedName name="_xlnm.Print_Titles" localSheetId="2">'ธ.ค.67'!$2:$5</definedName>
    <definedName name="_xlnm.Print_Titles" localSheetId="7">'พ.ค. 68   '!$2:$5</definedName>
    <definedName name="_xlnm.Print_Titles" localSheetId="1">'พ.ย 67'!$1:$5</definedName>
    <definedName name="_xlnm.Print_Titles" localSheetId="3">'ม.ค.68 '!$2:$5</definedName>
    <definedName name="_xlnm.Print_Titles" localSheetId="8">'มิ.ย.68   '!$2:$5</definedName>
    <definedName name="_xlnm.Print_Titles" localSheetId="5">'มี.ค.68  '!$3:$6</definedName>
    <definedName name="_xlnm.Print_Titles" localSheetId="6">'เม.ย.68  '!$2:$5</definedName>
    <definedName name="_xlnm.Print_Titles" localSheetId="10">'ส.ค. 68    '!$2:$5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6" i="45" l="1"/>
  <c r="E96" i="45"/>
  <c r="D84" i="44"/>
  <c r="E84" i="44"/>
  <c r="D66" i="43"/>
  <c r="E66" i="43"/>
  <c r="D88" i="42"/>
  <c r="E88" i="42"/>
  <c r="D76" i="41" l="1"/>
  <c r="E76" i="41"/>
  <c r="F130" i="39" l="1"/>
  <c r="C65" i="36"/>
  <c r="I88" i="45"/>
  <c r="G88" i="45"/>
  <c r="I76" i="44"/>
  <c r="G76" i="44"/>
  <c r="G58" i="43"/>
  <c r="G80" i="42"/>
  <c r="I68" i="41" l="1"/>
  <c r="G68" i="41"/>
  <c r="G122" i="39" l="1"/>
  <c r="I53" i="38"/>
  <c r="G53" i="38"/>
  <c r="E69" i="37" l="1"/>
  <c r="E68" i="37"/>
  <c r="C52" i="35"/>
  <c r="G75" i="21"/>
  <c r="E26" i="34" l="1"/>
  <c r="E34" i="34"/>
  <c r="H35" i="34" s="1"/>
  <c r="J35" i="34" s="1"/>
  <c r="I34" i="34"/>
  <c r="E109" i="46"/>
  <c r="E107" i="46"/>
  <c r="E108" i="46"/>
  <c r="H105" i="46"/>
  <c r="F105" i="46"/>
  <c r="C105" i="46"/>
  <c r="D105" i="46"/>
  <c r="E76" i="44"/>
  <c r="D76" i="44"/>
  <c r="E88" i="45"/>
  <c r="D88" i="45"/>
  <c r="E111" i="46" l="1"/>
  <c r="I58" i="43" l="1"/>
  <c r="E58" i="43"/>
  <c r="D58" i="43"/>
  <c r="I80" i="42"/>
  <c r="E80" i="42"/>
  <c r="D80" i="42"/>
  <c r="E122" i="39"/>
  <c r="I122" i="39"/>
  <c r="I62" i="37" l="1"/>
  <c r="G62" i="37"/>
  <c r="E62" i="37"/>
  <c r="D62" i="37"/>
  <c r="H57" i="36" l="1"/>
  <c r="J57" i="36"/>
  <c r="E57" i="36"/>
  <c r="D57" i="36"/>
  <c r="D36" i="34"/>
  <c r="D75" i="21"/>
  <c r="E75" i="21"/>
  <c r="I75" i="21"/>
  <c r="I10" i="34" l="1"/>
  <c r="E8" i="34"/>
  <c r="E32" i="34" l="1"/>
  <c r="H33" i="34" s="1"/>
  <c r="J33" i="34" s="1"/>
  <c r="I32" i="34"/>
  <c r="E24" i="34"/>
  <c r="H25" i="34" s="1"/>
  <c r="J25" i="34" s="1"/>
  <c r="I24" i="34"/>
  <c r="H27" i="34"/>
  <c r="J27" i="34" s="1"/>
  <c r="I26" i="34"/>
  <c r="E28" i="34"/>
  <c r="H29" i="34" s="1"/>
  <c r="J29" i="34" s="1"/>
  <c r="I28" i="34"/>
  <c r="E30" i="34"/>
  <c r="H31" i="34" s="1"/>
  <c r="J31" i="34" s="1"/>
  <c r="I30" i="34"/>
  <c r="E18" i="34"/>
  <c r="H19" i="34" s="1"/>
  <c r="J19" i="34" s="1"/>
  <c r="I18" i="34"/>
  <c r="E20" i="34"/>
  <c r="H21" i="34" s="1"/>
  <c r="J21" i="34" s="1"/>
  <c r="I20" i="34"/>
  <c r="E22" i="34"/>
  <c r="H23" i="34" s="1"/>
  <c r="J23" i="34" s="1"/>
  <c r="I22" i="34"/>
  <c r="E43" i="34" l="1"/>
  <c r="E16" i="34"/>
  <c r="H17" i="34" s="1"/>
  <c r="E14" i="34"/>
  <c r="H15" i="34" s="1"/>
  <c r="E12" i="34"/>
  <c r="H13" i="34" s="1"/>
  <c r="E10" i="34"/>
  <c r="H11" i="34" s="1"/>
  <c r="H9" i="34"/>
  <c r="E6" i="34"/>
  <c r="E36" i="34" l="1"/>
  <c r="H7" i="34"/>
  <c r="G36" i="34" l="1"/>
  <c r="J17" i="34"/>
  <c r="I16" i="34"/>
  <c r="J15" i="34"/>
  <c r="I14" i="34"/>
  <c r="J13" i="34"/>
  <c r="I12" i="34"/>
  <c r="J11" i="34"/>
  <c r="J9" i="34"/>
  <c r="I8" i="34"/>
  <c r="J7" i="34"/>
  <c r="I36" i="34" l="1"/>
</calcChain>
</file>

<file path=xl/sharedStrings.xml><?xml version="1.0" encoding="utf-8"?>
<sst xmlns="http://schemas.openxmlformats.org/spreadsheetml/2006/main" count="3732" uniqueCount="809">
  <si>
    <t>แบบ สขร.1</t>
  </si>
  <si>
    <t>องค์การบริหารส่วนตำบลบ่อแก้ว  อำเภอสะเมิง  จังหวัดเชียงใหม่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</si>
  <si>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</si>
  <si>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</si>
  <si>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</si>
  <si>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</si>
  <si>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</si>
  <si>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เป็นเงิน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</si>
  <si>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</si>
  <si>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</si>
  <si>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    บาท </t>
  </si>
  <si>
    <t>เลขที่และสัญญาหรือข้อตกลงในการซื้อหรือจ้าง</t>
  </si>
  <si>
    <t xml:space="preserve">     วงเงินงบประมาณ</t>
  </si>
  <si>
    <t xml:space="preserve">                                                                                   </t>
  </si>
  <si>
    <t>เลขที่ 001</t>
  </si>
  <si>
    <t>รวม</t>
  </si>
  <si>
    <t>นายนคร  จะหละ</t>
  </si>
  <si>
    <t>นางสาวทิภา  จะหละ</t>
  </si>
  <si>
    <t>เลขที่ 002</t>
  </si>
  <si>
    <t>เลขที่ 003</t>
  </si>
  <si>
    <t>เลขที่ 004</t>
  </si>
  <si>
    <t>เลขที่ 005</t>
  </si>
  <si>
    <t>เลขที่ 006</t>
  </si>
  <si>
    <t>เลขที่ 007</t>
  </si>
  <si>
    <t>เลขที่ 008</t>
  </si>
  <si>
    <t>เลขที่ 009</t>
  </si>
  <si>
    <t>เลขที่ 010</t>
  </si>
  <si>
    <t>นายจำนง  เจริญธนากุล</t>
  </si>
  <si>
    <t>เลขที่ 011</t>
  </si>
  <si>
    <t>เลขที่ 012</t>
  </si>
  <si>
    <t>เลขที่ 013</t>
  </si>
  <si>
    <t>เลขที่ 014</t>
  </si>
  <si>
    <t>เลขที่ 015</t>
  </si>
  <si>
    <t>เลขที่ 016</t>
  </si>
  <si>
    <t>เลขที่ 017</t>
  </si>
  <si>
    <t>นางสาวดารินทร์  ศรินรัตน์</t>
  </si>
  <si>
    <t>สรุปผลการดำเนินการจัดซื้อจัดจ้างในรอบเดือน พฤศจิกายน  พ.ศ.2567</t>
  </si>
  <si>
    <t>สรุปผลการดำเนินการจัดซื้อจัดจ้างในรอบเดือน ตุลาคม พ.ศ.2567</t>
  </si>
  <si>
    <t>วันที่ 31 เดือน  ตุลาคม  พ.ศ.2567</t>
  </si>
  <si>
    <t>จัดซื้อวัสดุเชื้อเพลิงและหล่อลื่น งานสาธารณสุข เพื่อป้องกันโรคไข้เลือดออกในพื้นที่ อบต.บ่อแก้ว</t>
  </si>
  <si>
    <t>ห้างหุ้นส่วนจำกัด พีทีวีปิโตรเลียม</t>
  </si>
  <si>
    <t>จัดซื้อวัสดุก่อสร้าง ประเภทกระเบื้องมุงหลังคา จำนวน 100 แผ่น เพื่อช่วยเหลือ และบรรเทาความเดือดร้อนของประชาชน ผู้ประสบอุทกภัย บ้านแม่โต๋ หมู่ 2</t>
  </si>
  <si>
    <t>วัฒนอนันตภัณฑ์</t>
  </si>
  <si>
    <t>จัดซื้อวัสดุก่อสร้าง เพื่อช่วยเหลือ และบรรเทาความเดือดร้อนของประชาชน ผู้ประสบอุทกภัย จำนวน 4 หมู่บ้าน</t>
  </si>
  <si>
    <t>เสมิง 88</t>
  </si>
  <si>
    <t>จัดซื้อกระสอบใส่ทราย เพื่อช่วยเหลือ และบรรเทาความเดือดร้อนของประชาชน ผู้ประสบอุทกภัย บ้านป่าเกี๊ยะนอก และบ้านแม่ยางห้า จำนวน 1,100 ใบ</t>
  </si>
  <si>
    <t>จัดซื้อวัสดุก่อสร้าง ประเภทปูนซีเมนต์ปอร์ตแลนด์ จำนวน 15 ถุง เพื่อช่วยเหลือ และบรรเทาความเดือดร้อนของประชาชน ผู้ประสบอุทกภัย บ้านแม่ยางห้า หมู่ 4</t>
  </si>
  <si>
    <t>จัดซื้อสิ่งตีพิมพ์ เพื่อใช้ในภาระกิจของกองคลัง ได้แก่ ใบเสร็จรับเงิน สมุดคุมเงินยืม สมุดคุมหลักประกันสัญญา และสมุดคุมฎีกา</t>
  </si>
  <si>
    <t>โรงพิมพ์อาสารักษาดินแดน กรมการปกครอง</t>
  </si>
  <si>
    <t>จ้างเหมาตรวจเช็ค ซ่อมแซมบำรุงรักษา พร้อมเปลี่ยนอะไหล่ รถยนต์ส่วนกลาง หมายเลขทะเบียน  งข 7363 เชียงใหม่ จำนวน 4 รายการ และ ค่าแรง 1 งาน</t>
  </si>
  <si>
    <t>กิตติพจน์ แมคคานิค</t>
  </si>
  <si>
    <t xml:space="preserve">สัญญาซื้อขายน้ำมันเชื้อเพลิง เพื่อใช้ในการขับเคลื่อนรถยนต์ส่วนกลาง และครุภัณฑ์ ของสำนักปลัด </t>
  </si>
  <si>
    <t>หจก.พีทีวี ปิโตรเลียม</t>
  </si>
  <si>
    <t>สัญญาซื้อขายน้ำมันเชื้อเพลิง เพื่อใช้ในการขับเคลื่อนรถยนต์ส่วนกลาง หมายเลขทะเบียน 83-2722 เชียงใหม่</t>
  </si>
  <si>
    <t>สัญญาซื้อขายน้ำมันเชื้อเพลิง เพื่อใช้ในการขับเคลื่อนรถยนต์ส่วนกลาง และครุภัณฑ์ ของกองช่าง</t>
  </si>
  <si>
    <t>สัญญาขายอาหารเสริม(นม)โรงเรียน ภาคเรียนที่ 2 ประจำปีการศึกษา 2567 สำหรับโรงเรียนสังกัด สพฐ.  ประจำเดือน พ.ย. 67 จำนวน 21 วัน</t>
  </si>
  <si>
    <t>บริษัท เชียงใหม่เฟสมิลค์ จำกัด</t>
  </si>
  <si>
    <t>สัญญาขายอาหารเสริม(นม)โรงเรียน  สำหรับศูนย์พัฒนาเด็กเล็กสังกัด อบต.บ่อแก้ว  ประจำเดือน พ.ย. 67 จำนวน 21 วัน</t>
  </si>
  <si>
    <t>สัญญาซื้อขายน้ำมันเชื้อเพลิง เพื่อใช้ขับเคลื่อนรถยนต์ส่วนกลาง หมายเลขทะเบียน จย 6766 เชียงใหม่</t>
  </si>
  <si>
    <t>เช่าเครื่องถ่ายเอกสาร ประจำปีงบประมาณ พ.ศ.2568 ตั้งแต่ 1 ตุลาคม 2567 - 30 กันยายน 2568</t>
  </si>
  <si>
    <t>ห้างหุ้นส่วนจำกัด นอร์ทเทิรน์ โอ.เอ. มาร์เก็ตติ้ง</t>
  </si>
  <si>
    <t>นางสาวอชิรญา  แสงประสิทธิ์</t>
  </si>
  <si>
    <t>รายงานขอความเห็นชอบ การจัดซื้อพวงมาลาดอกไม้สอ เนื่องในวันปิยมหาราช จำนวน 1 พวง</t>
  </si>
  <si>
    <t>รายงานขอความเห็นชอบ การจัดซื้อพวงมาลาดอกไม้สด เนื่องในวันนวมินทรมหาราช จำนวน 1 พวง</t>
  </si>
  <si>
    <t xml:space="preserve">จ้างเหมาบริการทำความสะอาด และบันทึกข้อมูลศูนย์พัฒนาเด็กเล็กบ้านแม่โต๋ ประจำเดือน ต.ค.67 - มี.ค. 68 </t>
  </si>
  <si>
    <t>นางสาวรัชนู  สกุณารักษ์วงศ์</t>
  </si>
  <si>
    <t xml:space="preserve">จ้างเหมาบริการทำความสะอาด และบันทึกข้อมูลศูนย์พัฒนาเด็กเล็กบ้านเด่นฮ่อม ประจำเดือน ต.ค.67 - มี.ค. 68 </t>
  </si>
  <si>
    <t xml:space="preserve">จ้างเหมาบริการทำความสะอาด และบันทึกข้อมูลศูนย์พัฒนาเด็กเล็กบ้านแม่ขะปูหลวง ประจำเดือน ต.ค.67 - มี.ค. 68 </t>
  </si>
  <si>
    <t>นางสาวศศิมาภรณ์  ตูลู</t>
  </si>
  <si>
    <t xml:space="preserve">จ้างเหมาบริการทำความสะอาด และบันทึกข้อมูลศูนย์พัฒนาเด็กเล็กบ้านหนองคริซูใน ประจำเดือน ต.ค.67 - มี.ค. 68 </t>
  </si>
  <si>
    <t>นางสาวสริตา  เกิดไพสน</t>
  </si>
  <si>
    <t xml:space="preserve">จ้างเหมาบริการทำความสะอาด และบันทึกข้อมูลศูนย์พัฒนาเด็กเล็กบ้านป่าเกี๊ยะนอก ประจำเดือน ต.ค.67 - มี.ค. 68 </t>
  </si>
  <si>
    <t xml:space="preserve">จ้างเหมาบริการทำความสะอาด และบันทึกข้อมูลศูนย์พัฒนาเด็กเล็กบ้านบ่อแก้ว ประจำเดือน ต.ค.67 - มี.ค. 68 </t>
  </si>
  <si>
    <t>นางสาวนพวรรณ  ลิมู</t>
  </si>
  <si>
    <t xml:space="preserve">จ้างเหมาบริการทำความสะอาด และบันทึกข้อมูลศูนย์พัฒนาเด็กเล็กบ้านห้วยน้ำจาง ประจำเดือน ต.ค.67 - มี.ค. 68 </t>
  </si>
  <si>
    <t>นางสาวจิณห์นิภา  แซ่วะ</t>
  </si>
  <si>
    <t>จ้างเหมาบุคคลภายนอกปฏิบัติงานเสริมงานบริหารงานคลัง ประจำปีงบประมาณ 2568 จำนวน 6 เดือน ตั้งแต่เดือน ต.ค. 67 - มีนาคม 68</t>
  </si>
  <si>
    <t>นางประนอม  ดวงชัย</t>
  </si>
  <si>
    <t>จ้างเหมาบุคคลภายนอกจัดเก็บขยะและสิ่งปฎิกูลในพื้นที่องค์การบริหารส่วนตำบลบ่อแก้ว ประจำปีงบประมาณ 2568 จำนวน 6 เดือน ตั้งแต่เดือน ต.ค. 67 - มีนาคม 68</t>
  </si>
  <si>
    <t>นายประสูตร แอะพอ</t>
  </si>
  <si>
    <t>นายเจษสุฎี  ปู่จ้อย</t>
  </si>
  <si>
    <t>จ้างเหมาบุคคลภายนอกปฏิบัติงานเสริมงานบริหารงานทั่วไป ณ สำนักปลัด ประจำปีงบประมาณ 2568 จำนวน 6 เดือน ตั้งแต่เดือน ต.ค. 67 - มีนาคม 68</t>
  </si>
  <si>
    <t>นายอัครเดช  วรหาญ</t>
  </si>
  <si>
    <t>จ้างเหมาบุคคลภายนอกปฏิบัติงานเสริมงานสาธารณสุข ณ สำนักปลัด ประจำปีงบประมาณ 2568 จำนวน 6 เดือน ตั้งแต่เดือน ต.ค. 67 - มีนาคม 68</t>
  </si>
  <si>
    <t>นางสาวศิริพรรณ์  จอโด</t>
  </si>
  <si>
    <t>นายวัชรพล  หม่อซอ</t>
  </si>
  <si>
    <t>จ้างเหมาบุคคลภายนอกทำความสะอาดที่ทำการองค์การบริหารส่วนตำบลบ่อแก้ว ประจำปีงบประมาณ 2568 จำนวน 6 เดือน ตั้งแต่เดือน ต.ค. 67 - มีนาคม 68</t>
  </si>
  <si>
    <t>นางสาวบัวจันทร์ จะหละ</t>
  </si>
  <si>
    <t>จ้างเหมาบุคคลภายนอกปฏิบัติงานเสริม ตามโครงการเพิ่มประสิทธิภาพในการปฏิบัติงานของกองช่าง ประจำปีงบประมาณ 2568 จำนวน 3 เดือน ตั้งแต่เดือน ต.ค. 67 - ธันวาคม 67</t>
  </si>
  <si>
    <t>นายเกษมสันต์  ขุนนที</t>
  </si>
  <si>
    <t>นางสาวทานตะวัน  ชำนิสารพันการ</t>
  </si>
  <si>
    <t xml:space="preserve">จัดซื้อวัสดุก่อสร้าง เพื่อช่วยเหลือและบรรเทาความเดือดร้อนของประชาชนผู้ประสบอุทกภัย หมู่ที่ 1, หมู่ 2 จำนวน 2 รายการ </t>
  </si>
  <si>
    <t>จัดซื้อวัสดุก่อสร้าง ประเภทท่อระบายน้ำ ขนาด 30 เซนติเมตร จำนวน 10 ท่อน</t>
  </si>
  <si>
    <t>จัดซื้อวัสดุก่อสร้าง ประเภทกระสอบใส่ทราย ขนาด 20*36 นิ้ว</t>
  </si>
  <si>
    <t>จ้างเหมาตรวจเช็ค บำรุงรักษา ซ่อมแซม พร้อมเปลี่ยนอะไหล่ รถบรรทุกขยะ หมายเลขทะเบียน 83-2722 เชียงใหม่ จำนวน 7 รายการ และค่าแรง 1 งาน</t>
  </si>
  <si>
    <t>จ้างเหมาตรวจเช็ค บำรุงรักษา ซ่อมแซม พร้อมเปลี่ยนอะไหล่ รถไถฟาร์ม หมายเลขทะเบียน ตค. 2040  เชียงใหม่ จำนวน 5 รายการ และค่าแรง 1 งาน</t>
  </si>
  <si>
    <t>นายสมชัย  จำนงชัยดี</t>
  </si>
  <si>
    <t>จ้างเหมา เปลี่ยนแบตเตอรี่ จำนวน 2 ลูกและขั้วแบตเตอรี่ จำนวน 1 ชุด แก่รถบรรทุกขยะ หมายเลขทะเบียน 83-2722 เชียงใหม่</t>
  </si>
  <si>
    <t>อู่ ช่างนูบริการ</t>
  </si>
  <si>
    <t xml:space="preserve">จ้างเหมาจัดทำป้ายไวนิล ประกาศองค์การบริหารส่วนตำบลบ่อแก้ว ขนาด 1*2 เมตร พร้อมกรอบไม้ จำนวน 2 ป้าย </t>
  </si>
  <si>
    <t>แอลพีปริ้นกราฟฟิคดีไซด์</t>
  </si>
  <si>
    <t xml:space="preserve">จ้างเหมาจัดทำป้ายไวนิล ประชาสัมพันธ์กิจกรรมหน่อยบริการรับซื้อขยะรีไซเคิล ขนาด 1*3 เมตร  จำนวน 1 ผืน </t>
  </si>
  <si>
    <t>สัญญาซื้อขายอาหารเสริม(นม)โรงเรียน สำหรับโรงเรียนสังกัด สพฐ. ในเขตพื้นที่ อบต.บ่อแก้ว ประจำปีการศึกษาที่ 2/2567 ประจำเดือน ธันวาคม 2567 - พฤษภาคม 2568</t>
  </si>
  <si>
    <t>บจก.เชียงใหม่เฟรชมิลค์</t>
  </si>
  <si>
    <t>สัญญาซื้อขายอาหารเสริม(นม)โรงเรียน สำหรับศูนย์พัฒนาเด็กเล็ก สังกัด อบต.บ่อแก้ว  ประจำเดือน ธันวาคม 2567 - พฤษภาคม 2568</t>
  </si>
  <si>
    <t>รายงานขอความเห็นชอบ การจัดซื้อวัสดุสำนักงาน  ประเภท วารสาร สื่อสิ่งพิมพ์ หนังสือพิมพ์ ประจำเดือน ตุลาคม 2567</t>
  </si>
  <si>
    <t>แม่วางโฆษณา</t>
  </si>
  <si>
    <t>รายงานขอความเห็นชอบ จ้างเหมาจัดทำป้ายไวนิลโครงการสืบสานประเพณีวันลอยกระทง(ยี่เป็ง)  ประจำปีงบประมาณ 2568 จำนวน 1 ผืน</t>
  </si>
  <si>
    <t>นายสุพรรณ์  อุสา</t>
  </si>
  <si>
    <t>รายงานขอความเห็นชอบ จ้างเหมาบุคคลภายนอกตกแต่งสถานที่ลอยกระทง และโป๊ะลอยกระทง ตาม โครงการสืบสานประเพณีวันลอยกระทง(ยี่เป็ง)  ประจำปีงบประมาณ 2568</t>
  </si>
  <si>
    <t>รายงานขอความเห็นชอบ จ้างเหมาบุคคลภายนอกจัดทำ ตกแต่งเวที พร้อมเครื่องเสียง ตามโครงการสืบสานประเพณีวันลอยกระทง(ยี่เป็ง)  ประจำปีงบประมาณ 2568</t>
  </si>
  <si>
    <t>จ้างเหมายานพาหนะ ประเภทรถบรรทุก 6 ล้อ หมายเลขทะเบียน 83 - 8301 เชียงใหม่ ขนดินบริเวณลำห้วยแม่อมแตง บ้านห้วยเต่า</t>
  </si>
  <si>
    <t>จัดซื้อโดยวิธีเฉพาะเจาะจง</t>
  </si>
  <si>
    <t>เช่าโดยวิธีเฉพาะเจาะจง</t>
  </si>
  <si>
    <t>จัดซื้อจัดจ้าง ตามระเบียบ ว.119</t>
  </si>
  <si>
    <t>จัดจ้างโดยวิธีเฉพาะเจาะจง</t>
  </si>
  <si>
    <t>เดือน พฤศจิกายน  2567</t>
  </si>
  <si>
    <t>/68</t>
  </si>
  <si>
    <t>เลขที่และสัญญาหรือข้อตกลง</t>
  </si>
  <si>
    <t>สรุปผลการดำเนินการจัดซื้อจัดจ้างในรอบเดือน ธันวาคม  พ.ศ.2567</t>
  </si>
  <si>
    <t>นายสุรศักดิ์  วิภาตระกูล</t>
  </si>
  <si>
    <t>/2568</t>
  </si>
  <si>
    <t xml:space="preserve">จ้างก่อสร้างรางระบายน้ำคอนกรีตเสริมเหล็ก จำนวน 2 ช่วง หย่อมบ้านแม่โต๋ใน บ้านแม่โต๋ หมู่ที่ 2 ตำบลบ่อแก้ว อำเภอสะเมิง จังหวัดเชียงใหม่ </t>
  </si>
  <si>
    <t>จ้างซ่อมแซมสะพานไม้ข้ามลำห้วยแม่โต๋ ช่วงคอสะพาน และหู้ช้างสะพาน หย่อมบ้านแม่โต๋ใน บ้านแม่โต๋ หมู่ที่ 2 ตำบลบ่อแก้ว อำเภอสะเมิง จังหวัดเชียงใหม่</t>
  </si>
  <si>
    <t xml:space="preserve">จ้างก่อสร้างรางระบายน้ำคอนกรีตเสริมเหล็กห้วยป่าเกี๊ยะ จำนวน 2 ช่วง บ้านป่าเกี๊ยะนอก หมู่ที่ 1 ตำบลบ่อแก้ว อำเภอสะเมิง จังหวัดเชียงใหม่ </t>
  </si>
  <si>
    <t>ร้าน ธัญจิราพาณิชย์</t>
  </si>
  <si>
    <t>ร้านสายเทพการพาณิชย์</t>
  </si>
  <si>
    <t xml:space="preserve">จ้างก่อสร้างก่อสร้างรางระบายน้ำคอนกรีตเสริมเหล็ก หย่อมบ้านป่ากล้วย บ้านแม่ยางห้า หมู่ที่ 4 ตำบลบ่อแก้ว อำเภอสะเมิง จังหวัดเชียงใหม่ </t>
  </si>
  <si>
    <t>ห้างหุ้นส่วนจำกัด ญาดา 2017</t>
  </si>
  <si>
    <t xml:space="preserve">การจัดซื้อวัสดุเชื้อเพลิงและหล่อลื่น จำนวน 4 รายการ ได้แก่ น้ำมันไฮโดรลิก / น้ำมันเครื่อง/ น้ำมันเพาเวอร์ และจาระบี สำหรับการบำรุงรักษา รถขุดตักตีนตะขาบแขนยาว </t>
  </si>
  <si>
    <t>ร้าน จรัญยนต์เซอร์วิส</t>
  </si>
  <si>
    <t>การจัดซื้อวัสดุไฟฟ้า (สำนักปลัด) จำนวน 13 รายการ เพื่อใช้ในการซ่อมแซม ปรับปรุงระบบไฟฟ้าที่ทำการองค์การบริหารส่วนตำบลบ่อแก้ว</t>
  </si>
  <si>
    <t>บริษัท ส การไฟฟ้าสะเมิง จำกัด</t>
  </si>
  <si>
    <t>จ้างเหมาจัดทำป้ายไวนิลเพื่อประชาสัมพันธ์ การชำระภาษีที่ดินและสิ่งปลูกสร้าง ภาษีป้าย ประจำปีงบประมาณ พ.ศ.2568</t>
  </si>
  <si>
    <t xml:space="preserve">แอลพีปริ้นกราฟฟิค ดีไซด์ </t>
  </si>
  <si>
    <t>จ้างเหมาตรวจเช็คซ่อมแซม บำรุงรักษา พร้อมเปลี่ยนอะไหล่ รถยนต์ส่วนกลาง หมายเลขทะเบียน บว 4976 เชียงใหม่ จำนวน 2 รายการ และ ค่าแรง 1 งาน</t>
  </si>
  <si>
    <t>จ้างเหมาจัดทำป้ายไวนิลโครงการป้องกันและลดอุบัติเหตุทางท้องถนนช่วงเทศกาลปีใหม่ 2568</t>
  </si>
  <si>
    <t>จ้างเหมาตรวจเช็ค ซ่อมแซม บำรุงรักษา พร้อมเปลี่ยนอะไหล่ รถบรรทุกขยะ หมายเลขทะเบียน 83-2722 เชียงใหม่ จำนวน 6 รายการ และค่าแรง 1 งาน</t>
  </si>
  <si>
    <t>อู่ กิตติพจน์แมคคานิค</t>
  </si>
  <si>
    <t>จ้างเหมาจัดทำป้ายไวนิล เพื่อประชาสัมพันธ์ศูนย์อำนวยการเฉพาะกิจ การป้องกันและแก้ไขปัญหาหมอกควันไฟป่า และฝุ่นละอองขนาดเล็ก PM2.5 ประจำปีงบประมาณ 2568</t>
  </si>
  <si>
    <t>รายงานขอความเห็นชอบกาจัดซื้อวัสดุ การจัดซื้อวัสดุสำนักงานประเภทวารสาร หนังสือพิมพ์ และสิ่งตีพิมพ์ ประจำเดือนพฤศจิกายน 2567</t>
  </si>
  <si>
    <t>จำนง เจริญกุล</t>
  </si>
  <si>
    <t xml:space="preserve">รายงานขอความเห็นชอบการจัดซื้อพัสดุ การจัดซื้อวัสดุสำนักงาน ประเภท น้ำดื่ม ประจำเดือน พฤศจิกายน - ธันวาคม 2567 </t>
  </si>
  <si>
    <t>น้ำดื่ม ไตเติ้ล</t>
  </si>
  <si>
    <t>รายงานขอความเห็นชอบจ้างพัสดุ จ้างเหมาตกแต่ง จัดเตรียมสนามกีฬา สถานที่เพื่อดำเนินการแข่งขันกีฬาคริสต์มาสสัมพันธ์ ประจำปีงบประมาณ 2568</t>
  </si>
  <si>
    <t>นายวีรภาพ  คุณยศยิ่ง</t>
  </si>
  <si>
    <t>รายงานขอความเห็นชอบการจัดจ้างพัสดุ จ้างเหมาประกอบอาหารกลางวัน พร้อมน้ำดื่ม การประชุมสภาฯ อบต.บ่อแก้ว สัยสามัญที่ 4 ครั้งที่ 1/2567</t>
  </si>
  <si>
    <t>ร้านพี่ดาว ก๋วยเตี๋ยวหมูน้ำตก</t>
  </si>
  <si>
    <t>รายงานขอความเห็นชอบการจัดจ้างพัสดุ จ้างเหมาจัดทำอาหารว่าง พร้อมเครื่องงดื่มไม่มีแอลกอฮอร์  สำหรับการประชุมสภาฯ อบต.บ่อแก้ว สัยสามัญที่ 4 ครั้งที่ 1/2567</t>
  </si>
  <si>
    <t>นางสาวกุลธิดา  คำแก้ว</t>
  </si>
  <si>
    <t xml:space="preserve">จ้างก่อสร้างรางระบายน้ำคอนกรีตเสริมเหล็ก บ้านหนองคริซูใน หมู่ที่ 10 ตำบลบ่อแก้ว อำเภอสะเมิง จังหวัดเชียงใหม่ </t>
  </si>
  <si>
    <t>ห้างหุ้นส่วนจำกัด วังโยธาวิศวการ</t>
  </si>
  <si>
    <t>การจัดจ้างประกอบอาหารกลางวัน พร้อมเครื่องดื่ม(ที่ไม่มีแอลกอฮอร์) เพื่อรองรับผู้เข้าร่วมกิจกรรมตามโครงการจัดงานวันเด็กแห่งชาติ ประจำปี 2568</t>
  </si>
  <si>
    <t>นางสาวสุวรรณี  คำขาว</t>
  </si>
  <si>
    <t>นายสุพรรณ  อุสา</t>
  </si>
  <si>
    <t>การจ้างเหมาติดตั้ง ตกแต่งเวที สถานที่ พร้อมเครื่องเสียง ตลอดจนผู้ควบคุมเครื่องเสียงตลอดงาน ตามโครงการจัดงานวันเด็กแห่งชาติ ประจำปีงบประมาณ พ.ศ.2568</t>
  </si>
  <si>
    <t>จ้างเหมาจัดทำป้ายอะคริลิก พร้อมติดสติกเกอร์ โลโก้ ด้วยข้อความ "บ้านนี้เข้าร่วมโครงการจัดเก็บขยะของ อบต.บ่อแก้ว " จำนวน 600 แผ่น</t>
  </si>
  <si>
    <t>แอลพีปริ้นกราฟฟิคดีไซน์</t>
  </si>
  <si>
    <t>การจ้างเหมาตกแต่ง และจัดสถานที่ ทำเวที พร้อมเครื่องเสียง (ติดตั้งพร้อมรื้อถอน) ประดับไฟแสงสว่าง ประดับบริเวณงาน ตามโครงการสืบสานประเพณีกลุ่มชาติพันธุ์ (กินวอ) ประจำปีงบประมาณ 2568</t>
  </si>
  <si>
    <t>นายสมพงษ์  รุ่งโรจน์สันติ</t>
  </si>
  <si>
    <t>จ้างเหมาตรวจเช็ค บำรุงรักษา พร้อมเปลี่ยนอะไหล่รถยนต์ส่วนกลางหมายเลขทะเบียน ผธ 6626 เชียงใหม่ ได้แก่ เปลี่ยนเบรคคู่หน้า จำนวน 1 ชุด และค่าแรง 1 งาน</t>
  </si>
  <si>
    <t>จ้างเหมาบุคคลภายนอก การจัดเตรียมสถานที่ตามโครงการจัดการแข่งขันกีฬาประชาชน ตำบลบ่อแก้ว ประจำปีงบประมาณ 2568</t>
  </si>
  <si>
    <t>นายเกียรติศักดิ์  อธิพรหม</t>
  </si>
  <si>
    <t>เลขที่ 018</t>
  </si>
  <si>
    <t>การจัดซื้อของขวัญ ของรางวัล สำหรับซุ้มเกมส์ การแสดงบนเวที สำหรับโครงการจัดงานวันเด็กแห่งชาติ ประจำปีงบประมาณ พ.ศ.2568 จำนวน 1,146 ชุด</t>
  </si>
  <si>
    <t>นางอำภานิจ  วงศ์ชมภู</t>
  </si>
  <si>
    <t>การจัดซื้อวัสดุวิทยาศาสตร์ และการแพทย์ ประเภทชุดตรวจหาสารเมทแอมเฟตามีน(สารเสพติด)ในปัสสาวะ จำนวน 100 ชุด</t>
  </si>
  <si>
    <t>ร้าน บุญชัยการค้า</t>
  </si>
  <si>
    <t>การจัดซื้อวัสดุสำนักงาน กองคลัง จำนวน 6 รายการ</t>
  </si>
  <si>
    <t>บริษัทเชียงใหม่สมุดลานนา จำกัด</t>
  </si>
  <si>
    <t>บริษัทสยามคัลเชอร์ เอเจนซี่ จำกัด</t>
  </si>
  <si>
    <t xml:space="preserve">การจัดซื้อวัสดุเครื่องแต่งกาย ประเภทชุดโปโลกีฬา สำหรับผู้บริหารท้องถิ่น ผู้ช่วยบริหาร ตลอดจนพนักงานท้องถิ่น ผู้ปฏิบัติงานจัดการแข่งขันกีฬาประชาชนตำบลบ่อแก้ว ประจำปีงบประมาณ 2568 </t>
  </si>
  <si>
    <t>ร้าน กระจ่าง สปอร์ต</t>
  </si>
  <si>
    <t>การจัดซื้อถ้วยรางวัล ตามโครงการจัดการแข่งขันกีฬาประชาชน ตำบลบ่อแก้ว ประจำปีงบประมาณ 2568 จำนวน 4 ประเภทกีฬา กีฬาละ 3 รางวัล</t>
  </si>
  <si>
    <t>นที สปอร์ต</t>
  </si>
  <si>
    <t>การจัดซื้อวัสดุคอมพิวเตอร์ ประเภทตลับหมึกพิมพ์เลเชฮร์ สำหรับเครื่องพิมพ์ ยี่ห้อ HP ของแท้ จำนวน 2 ตลับ</t>
  </si>
  <si>
    <t>ทีเอ็นบี ปริ้นเตอร์เซอร์วิส</t>
  </si>
  <si>
    <t>การจัดซื้อวัสดุสำนักงาน สำนักปลัด จำนวน 24 รายการ</t>
  </si>
  <si>
    <t>เลขที่ 019</t>
  </si>
  <si>
    <t>เลขที่ 020</t>
  </si>
  <si>
    <t>การจัดซื้อวัสดุสำนักงาน กองการศึกษา ศาสนาและวัฒนธรรม จำนวน 30 รายการ</t>
  </si>
  <si>
    <t>รายงานขอความเห็นชอบการจัดจ้างพัสดุ จ้างเหมาจัดทำป้ายไวนิลตามโครงการจัดงานวันเด็กแห่งชาติ ประจำปีงบประมาณ 2568</t>
  </si>
  <si>
    <t>ร้าน แม่วางโฆษณา</t>
  </si>
  <si>
    <t>รายงานขอความเห็นชอบการจัดจ้างพัสดุ จ้างเหมาจัดทำป้ายไวนิล ขนาด 1*3 เมตร ตามโครงการอบรมเชิงปฏิบัติการเทคนิคการจัดทำแผนพัฒนาการศึกษาของ ศพด. ขององค์การบริหารส่วนตำบลบ่อแก้ว จำนวน 1 ป้าย</t>
  </si>
  <si>
    <t>รายงานขอความเห็นชอบการจัดจ้างพัสดุ จ้างเหมาจัดทำป้ายไวนิล ขนาด 1*3 เมตร ตามโครงการการจัดการแข่งขันกีฬาประชาชนตำบลบ่อแก้ว ประจำปีงบประมาณ พ.ศ.2568 จำนวน 2 ป้าย</t>
  </si>
  <si>
    <t>รายงานขอความเห็นชอบการจัดจ้างพัสดุ การจ้างเหมาประกอบอาหารกลาง(ปรุงสำเร็จ) พร้อมน้ำดื่ม และอาหารว่าง พร้อมเครื่องดื่(ไม่มีแอลกอฮอร์) ตามโครงการอบรมเชิงปฏิบัติการเทคนิคการจัดทำแผนพัฒนาการศึกษาของ ศพด. ขององค์การบริหารส่วนตำบลบ่อแก้ว สำหรับผู้เข้าร่วมจำนวน 31 คน</t>
  </si>
  <si>
    <t>รายงานขอความเห็นชอบ การเช่าเครื่องเสียง พร้อมผู้ควบคุมตลอดการจัดการแข่งขันกีฬาประชานชนตำบลบ่อแก้ว ประจำปีงบประมาณ 2568</t>
  </si>
  <si>
    <t>รายงานขอความเห็นชอบ การจ้างเหมาจัดเตรียมอาหารว่าง เครื่องดื่ม เพื่อรับรองผู้เข้าชม การแข่งขันกีฬาประชาชนตำบลบ่อแก้ว ประจำปีงบประมาณ 2568 ณ กองอำนวยการ ระหว่างวันที่ 21 -25 มกราคม 2568</t>
  </si>
  <si>
    <t>รายงานขอความเห็นชอบ จ้างเหมาจัดทำอาหารว่าพร้อมเครื่องดื่ม สำหรับผู้เข้าร่วมโครงการป้องกันการแพร่ระบาดยาเสพติดตำบลบ่อแก้ว ครั้งที่ 1 ในวันที่ 25 มกราคม 2568</t>
  </si>
  <si>
    <t>การจัดซื้อวัสดุกีฬา เพื่อใช้ในการแข่งขันกีฬาประชาชนตำบลบ่อแก้ว ประจำปีงบประมาณ 2568 จำนวน 13 รายการ</t>
  </si>
  <si>
    <t>ร้าน สายเทพการพาณิชย์</t>
  </si>
  <si>
    <t xml:space="preserve">จ้างก่อสร้างรางระบายน้ำคอนกรีตเสริมเหล็กห้วยข้าวลีบ จำนวน 2 ช่วง ได้แก่ ช่วงที่ 1 บริเวณนานายศรีวิชัย บ่อแก้วทรัพย์ดี – นานายสีโพ คอร่า และ
ช่วงที่ 2 บริเวณนา นายสีโพ คอร่า – นา นางกรุมู จะหละ บ้านป่าเกี๊ยะนอก หมู่ที่ 1 ตำบลบ่อแก้ว อำเภอสะเมิง จังหวัดเชียงใหม่ </t>
  </si>
  <si>
    <t xml:space="preserve">จ้างปรับปรุงคันดินสระเก็บน้ำ  บริเวณต้นน้ำบ้านป่าเกี๊ยะใน บ้านป่าเกี๊ยะใน หมู่ที่ 8 ตำบลบ่อแก้ว อำเภอสะเมิง จังหวัดเชียงใหม่ ปริมาณงาน ก่อสร้างกำแพงคอนกรีตเสริมเหล็กกั้นดิน ขนาดความยาว 46.00 เมตร สูง 1.80 เมตร หนา 0.15 เมตร หรือมีความยาวไม่น้อยกว่า 46.00 เมตร </t>
  </si>
  <si>
    <t xml:space="preserve"> ซื้อวัสดุสำนักงาน ( กองสวัสดิการสังคม ) จำนวน 23 รายการ</t>
  </si>
  <si>
    <t>บริษัท เชียงใหม่สมุดลานนา จำกัด</t>
  </si>
  <si>
    <t>เลขที่ 021</t>
  </si>
  <si>
    <t>จัดซื้อวัสดุคอมพิวเตอร์ กองคลัง จำนวน 2 รายการ ประเภท ตลับหมึกเครื่องพิมพ์เลเซอร์ จำนวน 3 ตลับ และอุปกรณ์เก็บข้อมูลแบบพกพา จำนวน 1 ชุด</t>
  </si>
  <si>
    <t>บริษัท กู้ดสปีด คอมพิวเตอร์ จำกัด</t>
  </si>
  <si>
    <t>เลขที่ 022</t>
  </si>
  <si>
    <t xml:space="preserve"> ซื้อวัสดุสำนักงาน ( กอช่าง) จำนวน 32 รายการ</t>
  </si>
  <si>
    <t>เลขที่ 023</t>
  </si>
  <si>
    <t>จัดซื้อวัสดุวิทยาศาสตร์ และการแพทย์ ประเภทชุดตรวจสารแอมแฟตามินในปัสสวะ จำนวน 1,500 ชุด</t>
  </si>
  <si>
    <t>ห้างหุ้นส่วนจำกัด เอ็มพลัส 1982 อินเตอร์กรุ๊ฟ</t>
  </si>
  <si>
    <t>เลขที่ 024</t>
  </si>
  <si>
    <t>จัดซื้อวัสดุคอมพิวเตอร์ ประเภทหมึกพิมพ์โทนเนอร์ (กองช่าง) จำนวน 4 ตลับ</t>
  </si>
  <si>
    <t>เลขที่ 025</t>
  </si>
  <si>
    <t>ร้านวัฒนอนันตภัณฑ์</t>
  </si>
  <si>
    <t>จัดซื้อวัสดุก่อสร้าง (สำนักปลัด) จำนวน 6 รายการ ได้แก่ปูนซีเมนต์ปอร์ตแลนด์ , ท่อ PVC ขนาด 1 นิ้ว, ท่อ PVC ขนาด 4  หุน, ท่อ PVC ขนาด 6  หุน, ไม้อัดฟิล์มดำ  ขนาด 15  มิลิเมตร และ ตาข่ายลวด ขนาดกว้าง 1 เมตร ยาว 25  เมตร</t>
  </si>
  <si>
    <t>รายงานขอความเห็นชอบ การจัดซื้อวัสดุสำนักงาน ประเภทสิ่งตีพิมพ์ วารสาร หนังสือพิมพ์ ประจำเดือน มกราคม 2568</t>
  </si>
  <si>
    <t>รายงานขอความเห็นชอบการจัดซื้อวัสดุสำนักงาน ประเภทน้ำดื่ม ประจำเดือน ธ.ค. 67 - ม.ค. 68</t>
  </si>
  <si>
    <t>รายงานขอความเห็นชอบการจ้างเหมาประกอบอาหารกลางวัน(ปรุงสำเร็จ) พร้อมน้ำดื่ม การประชุมสภาองค์การบริหารส่วนตำบลบ่อแก้ว สมัยสามัญที่ 1 ครั้งที่ 1/2568 สำหรับ 50 ราย</t>
  </si>
  <si>
    <t>รายงานขอความเห็นชอบการจ้างเหมาจัดทำอาหารว่าง พร้อมเครื่องดื่ม การประชุมสภาองค์การบริหารส่วนตำบลบ่อแก้ว สมัยสามัญที่ 1 ครั้งที่ 1/2568 สำหรับ 50 ชุด</t>
  </si>
  <si>
    <t>รายงานขอความเห็นชอบการจ้างเหมาประกอบอาหารกลางวัน(ปรุงสำเร็จ) ตามโครงการรวมใจป้องกันและแก้ไขปัญหาหมอกควันไฟป่า ณ บ้านห้วยเต่า หมู่ที่ 7</t>
  </si>
  <si>
    <t>รายงานขอความเห็นชอบการจ้างเหมาประกอบอาหารกลางวัน(ปรุงสำเร็จ) ตามโครงการรวมใจป้องกันและแก้ไขปัญหาหมอกควันไฟป่า ณ บ้านเด่นฮ่อม หมู่ที่ 9</t>
  </si>
  <si>
    <t>จำนง เจริญธนากุล</t>
  </si>
  <si>
    <t>น้ำดื่มไตเติ้ล</t>
  </si>
  <si>
    <t>ร้านพี่ดาวก๋วยเตี๋ยวหมูน้ำตก</t>
  </si>
  <si>
    <t>นางสาวชมพู่ ไชลาน</t>
  </si>
  <si>
    <t>นางแก้ว  จันทร์แก้ว</t>
  </si>
  <si>
    <t xml:space="preserve">จ้างเหมาบุคคลภายนอกปฏิบัติงานช่วยการเงินและบัญชี กองคลัง จำนวน 7 เดือน ตั้งแต่ 1 มีนาคม - 30 กันยายน 2568 </t>
  </si>
  <si>
    <t>นางสาวสวิตตา มูลควร</t>
  </si>
  <si>
    <t>จ้างเหมาตกแต่งซุ้มและจัดนิทรรศการ ตามโครงการเผยแพร่ผลิตภัณฑ์และสินค้าโอทอปในงานสตรอเบอรี่และของดีอำเภอสะเมิง ประจำปีงบฯ 2568</t>
  </si>
  <si>
    <t>นายภควัช ชริทร์ภรณ์</t>
  </si>
  <si>
    <t>จ้างเหมาจัดทำตรายาง สำนักปลัด จำนวน 4 รายการ เพื่อใช้ใรด้านเอกสารราชการ</t>
  </si>
  <si>
    <t>ร้านวิว ดีไซน์อาร์ต</t>
  </si>
  <si>
    <t>จ้างเหมาจัดป้ายไวนิล โครงการป้องกันและแก้ไขปัญญาหมอกควัน ไฟป่า จำนวน 3 ป้าย</t>
  </si>
  <si>
    <t>ร้านแอลพีปริ้นกราฟฟิคดีไซน์</t>
  </si>
  <si>
    <t>จ้างเหมาตรวจเช็ค ซ่อมแซม บำรุงรักษษ พร้อมเปลี่ยนอะไหล่ เครื่องคอมพิวเตอร์ HP หมายเลขครุภัณฑ์ 416 66 0057(2)</t>
  </si>
  <si>
    <t>ร้านแอลวายเทคโนโลยี</t>
  </si>
  <si>
    <t>จ้างเหมาจัดทำตรายาง กองการศึกษา ศาสนา และวัฒนธรรม จำนวน 6 อัน เพื่อใช้ใรด้านเอกสารราชการ</t>
  </si>
  <si>
    <t>จ้างเหมาตรวจเช็ค ซ่อมแซม บำรุงรักษษ พร้อมเปลี่ยนอะไหล่ รถยนต์ส่วนกลาง หมายเลขทะเบียน ผธ 6626 เชียงใหม่ จำนวน 4 รายการ และ ค่าแรง 1 งาน</t>
  </si>
  <si>
    <t>ช่างนูบริการ</t>
  </si>
  <si>
    <t>เลขที่ 026</t>
  </si>
  <si>
    <t>จ้างเหมาจัดทำตรายาง กองคลัง จำนวน 7 อัน เพื่อใช้ใรด้านเอกสารราชการ</t>
  </si>
  <si>
    <t>เลขที่ 027</t>
  </si>
  <si>
    <t>จ้างเหมาตรวจเช็ค บำรุงรักษา พร้อมเปลี่ยนอะไหล่ รถยนต์ส่วนกลาง หมายเลขทะเบียน ผษ 3818 เชียงใหม่ จำนวน 20 รายการ และค่าแรง 1 งาน</t>
  </si>
  <si>
    <t>เลขที่ 028</t>
  </si>
  <si>
    <t>จ้างเหมาตรวจเช็ค ซ่อมแซม พร้อมเปลี่ยนอะไหล่ รถยนต์ส่วนกลาง ประเภทรถขุดตักตีนตะขาบแขนยาว หมายเลขทะเบียน ตค 779 เชียงใหม่ จำนวน 4 รายการ</t>
  </si>
  <si>
    <t>เลขที่ 029</t>
  </si>
  <si>
    <t>จ้างเหมาตรวจเช็ค ซ่อมแซม พร้อมเปลี่ยนอะไหล่ รถยนต์ส่วนกลาง ประเภทรถขุดหน้าตักหลังขุด หมายเลขทะเบียน ตค 5896 เชียงใหม่ จำนวน 1 รายการ และค่าแรง 1 งาน</t>
  </si>
  <si>
    <t>เลขที่ 030</t>
  </si>
  <si>
    <t>จ้างเหมาจัดทำป้ายประชาสัมพันธ์ โครงการประชุมการรณรงค์ป้องกันและแก้ไขปัญหาไฟป่าหมอกควัน และฝุ่นละอองขนาดเล็ก หรือ PM2.5 จำนวน 2 ผืน</t>
  </si>
  <si>
    <t>เลขที่ 031</t>
  </si>
  <si>
    <t>สรุปผลการดำเนินการจัดซื้อจัดจ้างในรอบเดือน กุมภาพันธ์  พ.ศ.2568</t>
  </si>
  <si>
    <t>วันที่ 28 เดือน กุมภาพันธ์ พ.ศ.2568</t>
  </si>
  <si>
    <t xml:space="preserve">จ้างก่อสร้างรางระบายน้ำคอนกรีตเสริมเหล็ก บริเวณที่นา นายมูเสาะ เสนาะพรไพร – ที่นา นายละดี ทุมู หย่อมบ้านแม่ขะปูหลวง บ้านแม่ขะปู หมู่ที่ 3 ตำบลบ่อแก้ว อำเภอสะเมิง จังหวัดเชียงใหม่ 
</t>
  </si>
  <si>
    <t>สรุปผลการดำเนินการจัดซื้อจัดจ้างในรอบเดือน มีนาคม พ.ศ.2568</t>
  </si>
  <si>
    <t>วันที่ 31 เดือน มีนาคม พ.ศ.2568</t>
  </si>
  <si>
    <t>จัดซื้อวัสดุประกอบการฝึกอบรมโครงการจัดการขยะตำบลบ่อแก้ว บ้านป่าเกี๊ยะนอก หมู่ที่ 1 ได้แก่ ถุงผ้าดิบพิมพ์โลโก้ ขนาด 12*14นิ้ว ,สมุดปกอ่อน, ปากกาน้ำเงิน   จำนวน 65 ชุด</t>
  </si>
  <si>
    <t>บริษัท ไอคิวเซ็นเตอร์พลัส จำกัด</t>
  </si>
  <si>
    <t>การจัดซื้อวัสดุเพื่อใช้ในการฝึกอบรมตามโครงการพัฒนาอาชีพให้แก่ประชาชน จำนวน  6 รายการ</t>
  </si>
  <si>
    <t>ร้านแอ๊น แอ่น ไอส์ การค้า</t>
  </si>
  <si>
    <t>เลขที่ 032</t>
  </si>
  <si>
    <t>จ้างเหมาตรวจเช็ค ซ่อมแซม พร้อมเปลี่ยนอะไหล่ เครื่องพิมพ์ Epson L21 (กองคลัง) จำนวน 2 รายการ</t>
  </si>
  <si>
    <t>เลขที่ 033</t>
  </si>
  <si>
    <t>จ้างเหมาจัดทำป้ายไวนิล จุดเฝ้าระวังไฟป่า ในพื้นที่รับผิดชอบขององค์การบริหารส่วนตำบลบ่อแก้ว จำนวน 10 ป้าย</t>
  </si>
  <si>
    <t>เลขที่ 034</t>
  </si>
  <si>
    <t>จ้างเหมาตรวจเช็ค ซ่อมแซม พร้อมเปลี่ยนอะไหล่ รถยนต์ส่วนกลาง หมายเลขทะเบียน 83-2722 เชียงใหม่ จำนวน 9 รายการ และค่าแรง 1 งาน</t>
  </si>
  <si>
    <t>เลขที่ 035</t>
  </si>
  <si>
    <t>จ้างเหมางานรับรองแบบงานก่อสร้างขององค์การบริหารส่วนตำบลบ่อแก้ว จำนวน 17 โครงการ</t>
  </si>
  <si>
    <t>นายพิสุทธิ์  พัวชัยกุล</t>
  </si>
  <si>
    <t>เลขที่ 036</t>
  </si>
  <si>
    <t>จ้างเหมาบุคคลภายนอกประกอบอาหารกลางวัน สำหรับผู้เข้าร่วมกิจกรรมตามโครงการคุณธรรม-จริยธรรม ประจำปีงบฯ2568 ในวันที่ 4 เมษายน 2568</t>
  </si>
  <si>
    <t>นางสาววาสินี พนาโสภา</t>
  </si>
  <si>
    <t>เลขที่ 037</t>
  </si>
  <si>
    <t>จ้างเหมาบุคคลภายนอกจัดเตรียมเครื่องดื่มไม่มีแอลกอฮอลล์ - น้ำแข็ง สำหรับผู้เข้าร่วมกิจกรรมตามโครงการคุณธรรม-จริยธรรม ประจำปีงบฯ2568 ในวันที่ 4 - 5 เมษายน 2568 (จำนวน 2 วัน)</t>
  </si>
  <si>
    <t>จ้างเหมาบริการบุคคลภายนอกจัดเตรียมสถานที่ พร้อมเช่าเครื่องเสียง (พร้อมผู้ควบคุม) ตามโครงการคุณธรรม-จริยธรรม ประจำปีงบฯ2568</t>
  </si>
  <si>
    <t>นายสุพรรณ์ อุสา</t>
  </si>
  <si>
    <t>เลขที่ 038</t>
  </si>
  <si>
    <t>จ้างเหมาจัดทำป้ายประชาสัมพันธ์ เพื่อประชาสัมพันธ์กิจกรรมการคัดแยกขยะ (สำนักปลัด) จำนวน 2 รายการ</t>
  </si>
  <si>
    <t>เลขที่ 039</t>
  </si>
  <si>
    <t>รายงานขอความเห็นชอบการจ้างเหมาประกอบอาหารกลางวัน(ปรุงสำเร็จ) ตามโครงการรวมใจป้องกันและแก้ไขปัญหาหมอกควันไฟป่า ณ บ้านแม่ยางห้า หมู่ที่ 4</t>
  </si>
  <si>
    <t>รายงานขอความเห็นชอบการจ้างเหมาประกอบอาหารกลางวัน(ปรุงสำเร็จ) ตามโครงการรวมใจป้องกันและแก้ไขปัญหาหมอกควันไฟป่า ณ บ้านป่าเกี๊ยะนอก หมู่ที่ 1</t>
  </si>
  <si>
    <t>รายงานขอความเห็นชอบการจ้างเหมาประกอบอาหารกลางวัน(ปรุงสำเร็จ) ตามโครงการรวมใจป้องกันและแก้ไขปัญหาหมอกควันไฟป่า ณ บ้านห้วยน้ำจาง หมู่ที่ 6</t>
  </si>
  <si>
    <t>รายงานขอความเห็นชอบการจ้างเหมาประกอบอาหารกลางวัน(ปรุงสำเร็จ) ตามโครงการรวมใจป้องกันและแก้ไขปัญหาหมอกควันไฟป่า ณ บ้านแม่ขะปู หมู่ที่ 3</t>
  </si>
  <si>
    <t>รายงานขอความเห็นชอบการจ้างเหมาประกอบอาหารกลางวัน(ปรุงสำเร็จ) ตามโครงการรวมใจป้องกันและแก้ไขปัญหาหมอกควันไฟป่า ณ บ้านหนองคริซูใน หมู่ที่ 10</t>
  </si>
  <si>
    <t>รายงานขอความเห็นชอบการจ้างเหมาประกอบอาหารกลางวัน(ปรุงสำเร็จ) ตามโครงการรวมใจป้องกันและแก้ไขปัญหาหมอกควันไฟป่า ณ บ้านแม่โต๋ หมู่ที่ 2</t>
  </si>
  <si>
    <t>รายงานขอความเห็นชอบการจ้างเหมาประกอบอาหารกลางวัน(ปรุงสำเร็จ) ตามโครงการรวมใจป้องกันและแก้ไขปัญหาหมอกควันไฟป่า ณ บ้านป่าเกี๊ยะใน หมู่ที่ 8</t>
  </si>
  <si>
    <t>รายงานขอความเห็นชอบ การจัดจ้างทำป้ายไวนิลโครงการจัดการขยะตำบลบ่อแก้ว จำนวน 1 ป้าย</t>
  </si>
  <si>
    <t>รายงานขอความเห็นชอบการจ้างเหมาจัดทำอาหารว่าง พร้อมเครื่องดื่ม โครงการจัดการขยะตำบลบ่อแก้ว จำนวน 130 ชุด</t>
  </si>
  <si>
    <t>นางสาววรรณิกา  กฤติธี</t>
  </si>
  <si>
    <t>นางวัชระพร  ฉลองศักดิ์สิทธิ์</t>
  </si>
  <si>
    <t>นายสิริชัย  ท้าวพิทักษ์</t>
  </si>
  <si>
    <t>นางสุภาพร เจาะโด</t>
  </si>
  <si>
    <t>นางสาวธิดาพร  แสงเทียนชัย</t>
  </si>
  <si>
    <t>นางสาวสมศรี  วิภวตระกูล</t>
  </si>
  <si>
    <t>นางสาววันเพ็ญ  พนาสันติกุล</t>
  </si>
  <si>
    <t>เดือน กุมภาพันธ์ 2568</t>
  </si>
  <si>
    <t>เดือน มีนาคม 2568</t>
  </si>
  <si>
    <t>จ้างเหมาตรวจเช็ค ซ่อมแซม พร้อมเปลี่ยนอะไหล่ เครื่องพิมพ์ Ink Tank (กองช่าง)  จำนวน 1 รายการ</t>
  </si>
  <si>
    <t>เดือน เมษายน 2568</t>
  </si>
  <si>
    <t>วันที่ 30 เดือน เมษายน พ.ศ.2568</t>
  </si>
  <si>
    <t>ห้างหุ้นส่วนจำกัด สายเทพการพาณิชย์</t>
  </si>
  <si>
    <t>จ้างก่อสร้างถนนคอนกรีตเสริมเหล็ก สายทาง ชม.ถ 128-09 ( บ้าน รพช.- บ่อแก้ว - บ้านห้วยน้ำจาง) จำนวน 3 จุดหย่อมบ้านห้วยมะนะ บ้านป่าเกี๊ยะนอก หมู่ที่ 1   ตำบลบ่อแก้ว อำเภอสะเมิง จังหวัดเชียงใหม่</t>
  </si>
  <si>
    <t>จ้างก่อสร้างถนนคอนกรีตเสริมเหล็ก สายทาง ชม.ถ 128-13 (บ้านแม่ยางห้า) บริเวณบ้านนางอังคณา ษมาจิตสุจริตทำ – บ้านนางสาวสุนิษา วรภัทรชลากร บ้านแม่ยางห้า หมู่ที่ 4 ตำบลบ่อแก้ว อำเภอสะเมิง จังหวัดเชียงใหม่</t>
  </si>
  <si>
    <t xml:space="preserve">จ้างก่อสร้างถนนคอนกรีตเสริมเหล็ก สายทาง ชม.ถ 128-15 (บ้านแม่ยางห้า - บ้านเด่นฮ่อม - บ้านห้วยเต่า) จำนวน 2 ช่วง ได้แก่ ช่วงที่ 1 บริเวณสวนนางบัวผัด รุ่งสว่างสาธิต - สวนนางพรทิพย์ ส่องแสง และช่วงที่ 2 บริเวณที่นานายพิศิษฐ์ หม่อแปล่ – ที่นานายเปรมปรีย์ ไชยวงค์  หมู่ที่ 4 บ้านแม่ยางห้า </t>
  </si>
  <si>
    <t xml:space="preserve">จ้างก่อสร้างถนนคอนกรีตเสริมเหล็ก สายทาง ชม.ถ 128-11 (บ้านป่าเกี๊ยะนอก – บ้านป่าเกี๊ยะใน)  จำนวน 2 ช่วง ได้แก่ ช่วง ช่วงที่ 1 บริเวณบ้านนายนพพล เนาะดู และช่วงที่ 2 บริเวณบ้านนายไชยา คอร่า – บ้านนายสว่าง วิไลรักษ์  บ้านป่าเกี๊ยะนอก หมู่ที่ 1 </t>
  </si>
  <si>
    <t xml:space="preserve">จ้างก่อสร้างถนนคอนกรีตเสริมเหล็ก สายทาง ชม.ถ 128-11 (บ้านป่าเกี๊ยะนอก – บ้านป่าเกี๊ยะใน) บริเวณบ้านนายธีระพันธ์ วสุวรเวช -บ้านนายสันติพงศ์ เปอะโพ  บ้านป่าเกี๊ยะนอก  หมู่ที่ 1 </t>
  </si>
  <si>
    <t>จ้างก่อสร้างถนนคอนกรีตเสริมเหล็ก สายทาง ชม.ถ 128-09 (บ้าน รพช.- บ่อแก้ว - บ้านห้วยน้ำจาง) บริเวณสวนโรงน้ำดื่มแสงจันทร์ บ้านบ่อแก้ว หมู่ที่ 5</t>
  </si>
  <si>
    <t>ร้านนพกรการค้า</t>
  </si>
  <si>
    <t xml:space="preserve">จ้างก่อสร้างถนนคอนกรีตเสริมเหล็ก สายทาง ชม.ถ 128-11 (บ้านป่าเกี๊ยะนอก – บ้านป่าเกี๊ยะใน) จำนวน 3 จุด ได้แก่ จุดที่ 1 บริเวณบ้านนายประจวบ แสงยะ – บ้านนายนพดล แสงย่าง, จุดที่ 2 บริเวณบ้านนายนพดล แสงย่าง - บ้านนายสมชาย เล่าย่าง  และจุดที่ 3 บริเวณหลังบ้านนายสมศักดิ์ แซ่ว่าง - บ้านนายสรวุฒิ เกษตรกุลทรัพย์ บ้านป่าเกี๊ยะใน  หมู่ที่ 8 </t>
  </si>
  <si>
    <t>จ้างก่อสร้างขุดวางท่อคอนกรีตเสริมเหล็ก สายทางบ้านแม่โต๋ ขุนโต๋ จำนวน 16 จุด ตามแบบแปลนที่องค์การบริหารส่วนตำบลบ่อแก้ว กำหนด บ้านแม่โต๋ หมู่ที่ 2</t>
  </si>
  <si>
    <t xml:space="preserve">จ้างก่อสร้างถนนคอนกรีตเสริมเหล็ก สายทาง ชม.ถ 128-01 (บ้านแม่โต๋ – บ้านขุนโต๋) บริเวณบ้านนายพะกา ขุนนที – สวนนางหน่อกีพอ ตูลู  หย่อมบ้านแม่โต๋ใน บ้านแม่โต๋ หมู่ที่ 2  </t>
  </si>
  <si>
    <t>นายสุรศักดิ์  วิภวตระกูล</t>
  </si>
  <si>
    <t xml:space="preserve">จ้างก่อสร้างถนนคอนกรีตเสริมเหล็ก สายทาง ชม.ถ 128-06 (บ้านแม่ขะปู – บ้านห้วยน้ำจาง)จำนวน 2 ช่วง ช่วงที่ 1 บริเวณที่นานายหม่อละทู พะลึ   และช่วงที่ 2 บริเวณสวนนายพะกาตี มณีปราการ - สวนนายหม่อละทู พะลึหย่อมบ้านห้วยตองสาด บ้านแม่ขะปู  หมู่ที่ 3 </t>
  </si>
  <si>
    <t xml:space="preserve">จ้างก่อสร้างถนนคอนกรีตเสริมเหล็ก สายทาง ชม.ถ 128-06 (บ้านแม่ขะปู – บ้านห้วยน้ำจาง) บริเวณสวนนายพุธทู สวรรค์เรือน - บ้านนายเหม่กุยา ข่าซอ  หย่อมบ้านสามหลัง บ้านแม่ขะปู หมู่ที่ 3 </t>
  </si>
  <si>
    <t xml:space="preserve">จ้างก่อสร้างถนนคอนกรีตเสริมเหล็ก สายทาง ชม.ถ 128-06 (บ้านแม่ขะปู – บ้านห้วยน้ำจาง) บริเวณบ้านนายสุริยะ เจาะมู – บ้านนางสุรีย์ พนาทรัพย์ไพศาล หย่อมบ้านแม่ขะปูเปียง บ้านแม่ขะปู  หมู่ที่ 3 </t>
  </si>
  <si>
    <t xml:space="preserve">จ้างปรับปรุงสะพานไม้ข้างลำห้วยทรายขาวเป็นพื้นคอนกรีตเสริมเหล็ก หย่อมบ้านแม่โต๋ใน บ้านแม่โต๋ หมู่ที่ 2 ตำบลบ่อแก้ว อำเภอสะเมิง จังหวัดเชียงใหม่ </t>
  </si>
  <si>
    <t xml:space="preserve">จ้างก่อสร้างถนนคอนกรีตเสริมเหล็ก สายทาง ชม.ถ 128-15 (บ้านแม่ยางห้า – บ้านเด่นฮ่อม - บ้านห้วยเต่า) จำนวน 2 ช่วง ได้แก่ช่วงที่ 1 บริเวณสวนนายสุขแก้ว จะหละ และช่วงที่ 2 บริเวณสวนนายเง ลาดเด่นพนา   บ้านเด่นฮ่อม  หมู่ที่ 9 </t>
  </si>
  <si>
    <t xml:space="preserve">จ้างก่อสร้างถนนคอนกรีตเสริมเหล็ก สายทาง ชม.ถ128-12 (บ้านสบห้วยฟาน – บ้านป่าเกี๊ยะนอก) บริเวณสวนนายวัฒนา เอื้องไพบูลย์ – บ้านนางสุชาดา ศิลป์วาทะ  หย่อมบ้านสบห้วยฟาน บ้านป่าเกี๊ยะนอก  หมู่ที่ 1 </t>
  </si>
  <si>
    <t xml:space="preserve">จ้างก่อสร้างถนนคอนกรีตเสริมเหล็ก สายทาง ชม.ถ 128-03( บ้านตีนตาด) จำนวน 2 ช่วง ช่วงที่ 1 บริเวณบ้านนายจอดี ศิลาลาดพนาไพร – สวนนายเซอแฮ ศิลาลาดพนาไพร และช่วงที่ 2 บริเวณสวนนายเซอแฮ ศิลาลาดพนาไพร – สวนนายไชยา โคโดะ  หย่อมบ้านตีนตาด หมู่ที่ ๔ บ้านแม่ยางห้า </t>
  </si>
  <si>
    <t xml:space="preserve">จ้างก่อสร้างถนนคอนกรีตเสริมเหล็ก สายทาง ชม.ถ 128-09(บ้าน รพช.- บ่อแก้ว - บ้านห้วยน้ำจาง)  บริเวณบ้านนายอดิสร เจาะบู - บ้านนายบุญเกิด สาธุเม  หย่อมบ้านสนามกีฬา บ้านบ่อแก้ว หมู่ที่ 5 </t>
  </si>
  <si>
    <t>ร้านธัญจิราพาณิชย์</t>
  </si>
  <si>
    <t xml:space="preserve">จ้างก่อสร้างถนนคอนกรีตเสริมเหล็ก สายทาง ชม.ถ 128-15 (บ้านแม่ยางห้า – บ้านเด่นฮ่อม-บ้านห้วยเต่า) บริเวณศาลาดูไฟ หย่อมบ้านห้วยน้ำดำ บ้านห้วยเต่า หมู่ที่ 7  </t>
  </si>
  <si>
    <t xml:space="preserve">จ้างก่อสร้างถนนคอนกรีตเสริมเหล็ก สายทาง ชม.ถ 128-15 (บ้านแม่ยางห้า – บ้านเด่นฮ่อม-บ้านห้วยเต่า) บริเวณลำห้วยบ้านแม่อมแตง - สวนนายพะเชอ เกลอะมู หย่อมบ้านแม่อมแตง บ้านห้วยเต่า  หมู่ที่ 7 </t>
  </si>
  <si>
    <t xml:space="preserve">จ้างโครงการก่อสร้างถนนคอนกรีตเสริมเหล็ก สายทาง ชม.ถ 128-05 (บ้านหนองคริซูใน) จำนวน 3 จุด ได้แก่ จุดที่ 1 บริเวณบ้านนายอานนท์  ตุ้ยขาหลวง  ,จุดที่ 2 บริเวณบ้านนายคาจะ บ่อแก้วพัฒนา  และจุดที่ 3 บริเวณบ้านนางสาวสุดา กานดาวิไล บ้านหนองคริซูใน หมู่ที่ 10 </t>
  </si>
  <si>
    <t>จ้างก่อสร้างถนนคอนกรีตเสริมเหล็ก สายทาง ชม.ถ 128-09( บ้าน รพช.- บ่อแก้ว - บ้านห้วยน้ำจาง)  พร้อมขุดวางท่อ คสล.  ขนาด 0.60 เมตร จำนวน 6 ท่อน บริเวณสวนภูแก้วโฮมสเตย์ -บ้านนางสาววรรณิกา กฤติธี หย่อมบ้านห้วยมะนะ  บ้านป่าเกี๊ยะนอก   หมู่ที่ 1</t>
  </si>
  <si>
    <t xml:space="preserve">จ้างก่อสร้างถนนคอนกรีตเสริมเหล็ก สายทาง ชม.ถ 128-14 (บ้านห้วยฟานเหนือ - บ้านป่ากล้วย - บ้านป่าเกี๊ยะใน) หย่อมบ้านป่ากล้วย บ้านแม่ยางห้า  หมู่ที่ 4 </t>
  </si>
  <si>
    <t xml:space="preserve">จ้างก่อสร้างถนนคอนกรีตเสริมเหล็ก สายทาง ชม.ถ 128-06 (บ้านแม่ขะปู – บ้านห้วยน้ำจาง) บริเวณสวนนายเก๊า แซ่ท้าว – สวนนางมาย แซ่ย่าง บ้านห้วยน้ำจาง หมู่ที่ 6 </t>
  </si>
  <si>
    <t xml:space="preserve">จ้างก่อสร้างรางระบายน้ำคอนกรีตเสริมเหล็กพร้อมขุดวางท่อคอนกรีตเสริมเหล็ก บริเวณลำห้วยสาธารณะ(ห้วยงู)  หย่อมบ้านสันป่าตุ๊ หมู่ที่ 5 บ้านบ่อแก้ว </t>
  </si>
  <si>
    <t xml:space="preserve">จ้างก่อสร้างถนนคอนกรีตเสริมเหล็ก สายทาง ชม.ถ 128-09 (บ้าน รพช.- บ่อแก้ว - บ้านห้วยน้ำจาง) บริเวณสวนนายเจริญพงศ์ ขำวิลัย – ร้านจาวสวน หย่อมบ้านหลังวัด  บ้านบ่อแก้ว  หมู่ที่ 5 </t>
  </si>
  <si>
    <t>จ้างเหมาขนถ่าย และกำจัดขยะมูลฝอยและสิ่งปฏิกูลขององค์การบริหารส่วนตำบลบ่อแก้ว ตั้งแต่เดือน เมษายน - กันยายน 2568 จำนวน 6 เดือน</t>
  </si>
  <si>
    <t>ห้างหุ้นส่วนจำกัด ธเนศการก่อสร้าง</t>
  </si>
  <si>
    <t>สัญญาซื้อขายน้ำมันเชื้อเพลิงและหล่อลื่น สำหรับขับเคลื่อนเครื่องจักรกลหนัก ครุภัณฑ์ก่อสร้าง ยานพาหนะและขนส่ง กองช่าง</t>
  </si>
  <si>
    <t xml:space="preserve">จ้างเหมาบุคคลภายนอกทำความสะอาด  ศูนย์พัฒนาเด็กเล็กบ้านห้วยน้ำจาง  จำนวน 6 เดือน ประจำเดือน เมษายน - กันยายน 2568 </t>
  </si>
  <si>
    <t>จ้างเหมาบุคคลภายนอกทำความสะอาด และบันทึกข้อมูล ศูนย์พัฒนาเด็กเล็กบ้านแม่โต๋  ประจำเดือน เมษายน - กันยายน 2568</t>
  </si>
  <si>
    <t>จ้างเหมาบุคคลภายนอกทำความสะอาด และบันทึกข้อมูล ศูนย์พัฒนาเด็กเล็กบ้านบ่อแก้ว  ประจำเดือน เมษายน - กันยายน 2568</t>
  </si>
  <si>
    <t>จ้างเหมาบุคคลภายนอกทำความสะอาด และบันทึกข้อมูล ศูนย์พัฒนาเด็กเล็กบ้านป่าเกี๊ยะในประจำเดือน เมษายน - กันยายน 2568</t>
  </si>
  <si>
    <t>จ้างเหมาบุคคลภายนอกทำความสะอาด และบันทึกข้อมูล ศูนย์พัฒนาเด็กเล็กบ้านเด่นฮ่อม ประจำเดือน เมษายน - กันยายน 2568</t>
  </si>
  <si>
    <t>จ้างเหมาบุคคลภายนอกทำความสะอาด และบันทึกข้อมูล ศูนย์พัฒนาเด็กเล็กบ้านหนองคริซูใน ประจำเดือน เมษายน - กันยายน 2568</t>
  </si>
  <si>
    <t>จ้างเหมาบุคคลภายนอกทำความสะอาด และบันทึกข้อมูล ศูนย์พัฒนาเด็กเล็กบ้านบ้านแม่ขะปูหลวง ประจำเดือน เมษายน - กันยายน 2568</t>
  </si>
  <si>
    <t>จ้างเหมาบุคคลภายนอกทำความสะอาด ที่ทำการองค์การบริหารส่วนตำบลบ่อแก้ว ประจำเดือน เมษายน - กันยายน 2568</t>
  </si>
  <si>
    <t>นางสาวบัวจันทร์  จะหละ</t>
  </si>
  <si>
    <t>จ้างเหมาบริการบุคคลภายนอจัดเก็บขยะมูลฝอย และสิ่งปฏิกูล ในพื้นที่องค์การบริหารส่วนตำบลบ่อแก้วกำหนด  ประจำเดือน เมษายน - กันยายน 2568</t>
  </si>
  <si>
    <t>นายประสูตร  แอะพอ</t>
  </si>
  <si>
    <t>นางสาวนศิริพรรณ์  จอโด</t>
  </si>
  <si>
    <t>จ้างเหมาบริการบุคคลภายนอกปฏิบัติงานเสริมช่วยงานบริหารงานทั่วไป ปฏิบัติ ณ สำนักปลัด องค์การบริหารส่วนตำบลบ่อแก้ว ประจำเดือน เมษายน - กันยายน 2568</t>
  </si>
  <si>
    <t>จ้างเหมาบุคคลภายนอก ปฏิบัติงานเสริมช่วยงานสาธารณสุข ปฏิบัติงาน ณ สำนักปลัด ประจำเดือน เมษษยน - กันยายน 2568</t>
  </si>
  <si>
    <t>จ้างเหมาบริการบุคคลภายนอกปฏิบัติงานเสริมช่วยงานบริหารงานคลัง ปฏิบัติ ณ กองคลัง องค์การบริหารส่วนตำบลบ่อแก้ว ประจำเดือน เมษายน - กันยายน 2568</t>
  </si>
  <si>
    <t>หนังสือกรมบัญชีกลาง ที่ กค (กวจ) 0405.2/ว 347</t>
  </si>
  <si>
    <t xml:space="preserve">รายงานขอความเห็นชอบจัดจ้างพัสดุ จ้างเหมาจัดทำป้ายไวนิลโครงการพัฒนาอาชีพให้แก่ประชาชน ประจำปีงบฯ 2568 </t>
  </si>
  <si>
    <t>นางสาวแสงดาว  แสนสุขอุดมพร</t>
  </si>
  <si>
    <t>รายงานขอความเห็นชอบจัดจ้างพัสดุ จ้างเหมาจัดทำอาหารว่างพร้อมเครื่องดื่ม สำหรับผู้เข้าร่วมรับการฝึกอบรมโครงการพัฒนาอาชีพให้แก่ประชาชน ระหว่างวันที่ 1-2 เมษายน 2568</t>
  </si>
  <si>
    <t>รายงานขอความเห็นชอบจัดจ้างพัสดุ จ้างเหมาประกอบอาหารกลางวัน(ปรุงสำเร็จ) สำหรับผู้เข้าร่วมรับการฝึกอบรมโครงการพัฒนาอาชีพให้แก่ประชาชน ระหว่างวันที่ 1-2 เมษายน 2568</t>
  </si>
  <si>
    <t>ร้าน ตะวันวาดโฮมเมด</t>
  </si>
  <si>
    <t>รายงานขอความเห็นชอบ การจัดซื้อวัสดุสำนักงาน ประเภทวารสาร สื่อสิ่งพิมพ์ และหนังสือพิมพ์ ประจำเดือน มีนาคม 2568</t>
  </si>
  <si>
    <t>รายงานขอความเห็นชอบ การจัดซื้อวัสดุสำนักงาน ประเภทน้ำดื่ม ประจำเดือน กุมภาพันธ์ - มีนาคม 2568</t>
  </si>
  <si>
    <t>รายงานขอความเห็นชอบการจัดจ้างพัสดุ การจ้างเหมาจัดทำป้ายไวนิล ประชาสัมพันธ์โครงการอบรมคุณธรรม-จริยธรรม ประจำปีงบประมาณฯ 2568</t>
  </si>
  <si>
    <t>รายงานขอความเห็นชอบการจัดจ้างพัสดุ การจ้างเหมาจัดทำป้ายไวนิล ประชาสัมพันธ์โครงการสืบสานประเพณีวันสงกรานต์ รดน้ำดำหัวผู้สูงอายุ ผู้นำ ประจำปีงบประมาณฯ 2568</t>
  </si>
  <si>
    <t>เลขที่ 040</t>
  </si>
  <si>
    <t>รายงานขอความเห็นชอบการจัดจ้างพัสดุ การจ้างเหมาจัดบริการเครื่องดื่ม - น้ำแข็ง สำหรับผู้เข้าร่วมงานตามโคงการสืบสานประเพณีวันสงกรานต์ รดน้ำดำหัวผู้สูงอายุ ผู้นำ ประจำปีงบประมาณฯ 2568</t>
  </si>
  <si>
    <t>นางอำภานิจ วงค์ชมพู</t>
  </si>
  <si>
    <t>เลขที่ 041</t>
  </si>
  <si>
    <t>จ้างเหมาบุคคลภายนอกประกอบอาหารกลางวัน(ปรุงสำเร็จ) และจัดทำอาหารว่าง พร้อมเครื่องดื่ม(ไม่มีแอลกอฮอล์) บริการแก่ประชาชนผู้เข้าร่วมกิจกรรมโครงการสืบสานประเพณีวันสงกรานต์ รดน้ำดำหัวผู้สูงอายุ ผู้นำ ประจำปีงบประมาณฯ 2568</t>
  </si>
  <si>
    <t>จ้างเหมาบุคคลภายนอกจัดเตรียมสถานที่ และเช่าเครื่องเสียงตามโครงการสืบสานประเพณีวันสงกรานต์ รดน้ำดำหัวผู้สูงอายุ ผู้นำ ประจำปีงบประมาณฯ 2568</t>
  </si>
  <si>
    <t>เลขที่ 042</t>
  </si>
  <si>
    <t>จ้างเหมาบริการตรวจเช็ค ซ่อมแซม พร้อมเปลี่ยนอะไหล่ รถจักรยานยนต์ส่วนกลาง (กองช่าง) จำนวน 2 รายการ และ ค่าแรง 1 งาน</t>
  </si>
  <si>
    <t>อู่ ชาตรี</t>
  </si>
  <si>
    <t>เลขที่ 043</t>
  </si>
  <si>
    <t>จ้างเหมาจัดทำป้ายไวนิล โครงการป้องกันและอุบัติเหตุในเทศกาลสงกรานต์ ประจำปี 2568 จำนวน 1 ผืน</t>
  </si>
  <si>
    <t>เลขที่ 045</t>
  </si>
  <si>
    <t>งานจ้างเหมาบริการดูแลและเช่าโดเนมจัดเก็บข้อมูลเว็ปไซต์ องค์การบริหารส่วนตำบลบ่อแก้ว ประจำปีงบประมาณฯ 2568</t>
  </si>
  <si>
    <t>นายสว่าง ถนอม</t>
  </si>
  <si>
    <t>เลขที่ 046</t>
  </si>
  <si>
    <t>จ้างเหมาบริการตวจเช็ค ซ่อมแซม พร้อมเปลี่ยนอะไหล่ รถยนต์ส่วนกลางหมายเลขทะเบียน ผษ 6626 เชียงใหม่ จำนวน 7 รายการ และค่าแรง 1 งาน</t>
  </si>
  <si>
    <t>อู่ กิตติพจน์ แมคคานิค</t>
  </si>
  <si>
    <t>เลขที่ 047</t>
  </si>
  <si>
    <t xml:space="preserve">จ้างเหมาตรวจเช็ค ซ่อมแซม พร้อมเปลี่ยนอะไหล่ ครุภัณฑ์คอมพิวเตอร์ ประเภทเครื่องพิมพ์ จำนวน ๒ เครื่อง (กองช่าง) เครื่องพิมพ์ Epson L3110  หมายเลขครุภัณฑ์  478 63 0047 และเครื่องพิมพ์ Brother รุ่น MFC-T 45000DW หมายเลขครุภัณฑ์ 478 67 0063 </t>
  </si>
  <si>
    <t>ร้าน แอลวายเทคโนโลยี</t>
  </si>
  <si>
    <t>เลขที่ 048</t>
  </si>
  <si>
    <t>จัดซื้อวัสดุงานบ้านงานครัว (สำนักปลัด) จำนวน 20 รายการ</t>
  </si>
  <si>
    <t>เชียงฮง</t>
  </si>
  <si>
    <t>จัดซื้อวัสดุเพื่อช่วยเหลือบรรเทาผู้ประสบเหตุสาธารณภัย (ภัยแล้ง) ประเภทปูนซีเมนต์</t>
  </si>
  <si>
    <t>ร้าน วัฒนอนันตภัณฑ์</t>
  </si>
  <si>
    <t>จัดซื้อวัสดุเพื่อช่วยเหลือบรรเทาผู้ประสบเหตุสาธารณภัย (ภัยแล้ง) ประเภทกระสอบใส่ทราย จำนวน 5,000 ใบ</t>
  </si>
  <si>
    <t>ร้าน เสมิง 88</t>
  </si>
  <si>
    <t>จ้างเหมาตรวจเช็ค ซ่อมแซมพรอมเปลี่ยนอะไหล่ รถยนต์ส่วนกลาง หมายเลขทะเบียน จย 6766 เชียงใหม่ (การตรวจตามรอบ 10,000 กิโลเมตร)</t>
  </si>
  <si>
    <t>บริษัท โตโยต้าริช จำกัด</t>
  </si>
  <si>
    <t>เลขที่ 050</t>
  </si>
  <si>
    <t xml:space="preserve">จ้างเหมาตรวจเช็ค ซ่อมแซม พร้อมเปลี่ยนอะไหล่ รถยนต์ส่วนกลาง หมายเลขทะเบียน งข 7363 เชียงใหม่ </t>
  </si>
  <si>
    <t>เลขที่ 049</t>
  </si>
  <si>
    <t>อู่ช่างนู บริการ</t>
  </si>
  <si>
    <t>เลขที่ 051</t>
  </si>
  <si>
    <t>จัดซื้อวัสดุ เพื่อบรรเทาสาธารณภัย (ภัยแล้ง) จำนวน 11 รายการ</t>
  </si>
  <si>
    <t>ร้านเสมิง 88</t>
  </si>
  <si>
    <t xml:space="preserve">การจัดซื้อวัสดุก่อสราง ประเภทปูนซีเมนต์ปอร์ตแลนด์ จำนวน 85 ถุง เพื่อช่วยเหลือบรรเทาความเดือดร้อนของผู้ประสบสาธารณภัย(ภัยแล้ง) </t>
  </si>
  <si>
    <t>บริษัท ส.การไฟฟ้าสะเมิง จำกัด</t>
  </si>
  <si>
    <t>การจัดซื้อวัสดุไฟฟ้า (สำนักปลัด) เพื่อใช้ในการซ่อมแซมระบบไฟฟ้า ที่ทำการองค์การบริหารส่วนตำบลบ่อแก้ว จำนวน 15 รายการ</t>
  </si>
  <si>
    <t>การจัดซื้อวัสดุไฟฟ้า(กองการศึกษา ศาสนาและวัฒนธรรม) เพื่อใช้ในการซ่อมแซมระบบไฟฟ้า ศูนย์พัฒนาเด็กเล็ก ใต้สังกัดองค์การบริหารส่วนตำบลบ่อแก้ว จำนวน 9 รายการ</t>
  </si>
  <si>
    <t>การจัดซื้อวัสดุสำนักงาน ประเภท สมุดปกบาง ปากกา เพื่อประกอบการจัดอบรมโรงการพัฒนาศักยภาพสตรีตำบลบ่อแก้ว</t>
  </si>
  <si>
    <t>จัดซื้อวัสดุเกษตร ประเภทใบมีดตัดหญ้า สำหรับพานไถ 2 ชุด และ ใบมีดเกรดหน้า จำนวน 1 ชุด</t>
  </si>
  <si>
    <t>ห้างหุ้นส่วนจำกัด เชียงใหม่แทรคเตอร์</t>
  </si>
  <si>
    <t>การจัดซื้อแก๊สหุงต้ม (LPG) ) ประกอบหรือสื่อในการจัดการฝึกอบรมตามโครงการอบรมให้ความรู้เกี่ยวกับการป้องกันและบรรเทาสาธารณภัยให้แก่ประชาชน ประจำปีงบประมาณ พ.ศ.2568</t>
  </si>
  <si>
    <t>ร้านนพพล พาณิชย์</t>
  </si>
  <si>
    <t>การจัดซื้อวัสดุวิทยาศาสตร์หรือการแพทย์ ประเภท น้ำยาพ่นยุง และ ทรายอะเบท เพื่อใช้สำหรับการป้องกันการแพร่ระบาดของโรคไข้เลือดออก และป้องกันการเกิดของลูกน้ำยุงลาย</t>
  </si>
  <si>
    <t>ห้างหุ้นส่วนจำกัด เอ็มพลัส 1982 อินเตอร์กรุ๊ป</t>
  </si>
  <si>
    <t>การจัดซื้อวัสดุคอมพิวเตอร์ ประเภทเครื่องแยกสัญญาอินเตอร์เน็ต เพื่อทดแทนอันเดิมที่เสียหายเหตุฟ้าผ่า</t>
  </si>
  <si>
    <t>การจัดซื้อวัสดุสำนักงาน สำนักปลัด จำนวน 14 รายการ</t>
  </si>
  <si>
    <t>การจัดซื้อวัสดุคอมพิวเตอร์ ประเภทตลับหมึกพิมพ์ผง (สำนักปลัด) สำหรับเครื่องพิมพ์ ยี่ห้อ OKI จำนวน 2 ตลับ</t>
  </si>
  <si>
    <t xml:space="preserve">ร้าน ทีเอ็นบี ปริ้นเตอร์เซอร์วิส </t>
  </si>
  <si>
    <t>การจัดซื้อวัสดุก่อสร้าง (กองช่าง) เพื่อใช้ในการบำรุงรักษา ซ่อมแซม สิ่งก่อสร้าง ของ อบต.บ่อแก้ว  จำนวน 2 รายการ ได้แก่ ปูนซีเมนต์ จำนวน 80 ถุง และ ท่อ คสล. ขนาด0.60 เมตร จำนวน 6 ท่อน</t>
  </si>
  <si>
    <t>การจัดซื้อน้ำมันเชื้อเพลิงและหล่อลื่น เพื่อใช้งานป้องกันการแพร่ระบาดของโรคไข้เลือดออก จำนวน 2 รายการ ได้แก่น้ำมันเบนซิน และ น้ำมันดีเซล</t>
  </si>
  <si>
    <t>ห้างหุ้นส่วนจำกัด พีทีวี ปิโตเลียม จำกัด</t>
  </si>
  <si>
    <t>เลขที่ 044</t>
  </si>
  <si>
    <t>จ้างเหมาบริการบุคคลภายนอกปฏิบัติงานเสริมการปฏิบัติงานวางแผนสถิติและวิชาการ สำนักปลัด จำนวน 4 เดือน ตั้งแต่ มิถุนายน - กันยายน 2568</t>
  </si>
  <si>
    <t>นางสาวพรสวรรณ์  พนาคีรีราษฎร์</t>
  </si>
  <si>
    <t xml:space="preserve">การจัดซื้ออาหารเสริม(นม)โรงเรียน สำหรับโรงเรียนใต้สังกัดสำนักงานคณะกรรมการขั้นพื้นฐาน (สพฐ.) ประจำภาคเรียนที่ 1/2568 (ประจำเดือนมิถุนายน 2568) และ ศูนย์พัฒนาเด็กเล็กภายใต้สังกัดองค์การบริหารส่วนตำบลบ่อแก้ว ประจำเดือน มิถุนายน 2568 </t>
  </si>
  <si>
    <t>บริษัทเชียงใหม่เฟรชมิลค์ จำกัด</t>
  </si>
  <si>
    <t>รายงานขอความเห็นชอบการจัดซื้อวารสาร หรือสิ่งตีพิมพ์ ประเภทหนังสือพิมพ์ ประจำเดือน เมษายน 2568</t>
  </si>
  <si>
    <t>นายจำนง เจริญธนากุล</t>
  </si>
  <si>
    <t>รายงานขอความเห็นชอบการจัดจ้าง จ้างเหมาบุคคลภายนอกประกอบอาหารกลางวัน(ปรุงสำเร็จ) การประชุมสภาองค์การบริหารส่วนตำบลบ่อแก้ว สมัยสามัญที่ 2 ครั้งที่ 1/2568</t>
  </si>
  <si>
    <t>รายงานขอความเห็นชอบการจัดจ้าง จ้างเหมาบุคคลภายนอกประกอบอาหารกลางวัน(ปรุงสำเร็จ) สำหรับผู้เข้าร่วมฝึกอบรมโรงการอบรมให้ความรู้เกี่ยวกับการป้องกันและบรรเทาสาธารณภัย ประจำปีงบประมาณ 2568</t>
  </si>
  <si>
    <t>รายงานขอความเห็นชอบการจัดจ้าง จ้างเหมาบุคคลภายนอกจัดทำอาหารว่างพร้อมเครื่องดื่ม สำหรับผู้เข้าร่วมฝึกอบรมโรงการอบรมให้ความรู้เกี่ยวกับการป้องกันและบรรเทาสาธารณภัย ประจำปีงบประมาณ 2568</t>
  </si>
  <si>
    <t>รายงานขอความเห็นชอบการจัดจ้าง จ้างเหมาบุคคลภายนอกจัดทำอาหารกลางว่างพร้อมเครื่องดื่ม สำหรับผู้เข้าร่วมประชุมสภาองค์การบริหารส่วนตำบลบ่อแก้ว สมัยสามัญที่ 2 ครั้งที่ 1/2568</t>
  </si>
  <si>
    <t>รายงานขอความเห็นชอบการจัดจ้างจัดทำป้ายไวนิลประชาสัมพันธ์โครงการป้องกันและบรรเทาสาธารณภัย ประจำปีงบประมาณ พ.ศ.2568</t>
  </si>
  <si>
    <t>รายงานขอความเห็นชอบการจัดจ้างจัดทำป้ายไวนิลประชาสัมพันธ์โครงการพัฒนาการผลิตสตรอเบอรี่ปลอดโรค อันเนื่องมาจากพระราชดำรัสสมเด็จพระเทพฯ ประจำปีงบประมาณ พ.ศ.2568</t>
  </si>
  <si>
    <t>รายงานขอความเห็นชอบ จัดจ้างบุคคลภายนอกจัดทำอาหารว่างพร้อมเครื่องดื่ม สำหรับผู้เข้าร่วมอบรมตามโครงการพัฒนาการผลิตสตรอเบอรี่ปลอดโรค อันเนื่องมาจากพระราชดำรัสสมเด็จพระเทพฯ ประจำปีงบประมาณ พ.ศ.2568</t>
  </si>
  <si>
    <t>รายงานขอความเห็นชอบจัดทำป้ายไวนิลประชาสัมพันธ์โครงการพัฒนาศักยภาพสตรีตำบลบ่อแก้ว จำนวน 1 ป้าย</t>
  </si>
  <si>
    <t>รายงานขอความเห็นชอบ จัดจ้างบุคคลภายนอกจัดทำอาหารว่างพร้อมเครื่องดื่ม สำหรับผู้เข้าร่วมอบรมตามโครงการพัฒนากพัฒนาศักยภาพสตรีตำบลบ่อแก้ว ประจำปีงบประมาณ พ.ศ.2568</t>
  </si>
  <si>
    <t>เลขที่ 052</t>
  </si>
  <si>
    <t>ร้านตะวันวาดโฮมเมด</t>
  </si>
  <si>
    <t>เลขที่ 053</t>
  </si>
  <si>
    <t>รายงานขอความเห็นชอบ จัดจ้างบุคคลภายนอกจัดทำอาหารกลางวัน(ปรุงสำเร็จ)  สำหรับผู้เข้าร่วมอบรมตามโครงการพัฒนากพัฒนาศักยภาพสตรีตำบลบ่อแก้ว ประจำปีงบประมาณ พ.ศ.2568</t>
  </si>
  <si>
    <t>รายงานขอความเห็นชอบ จัดจ้างบุคคลภายนอกประกอบอาหารกลางวัน(ปรุงสำเร็จ) สำหรับผู้เข้าร่วมอบรมตามโครงการพัฒนาการผลิตสตรอเบอรี่ปลอดโรค อันเนื่องมาจากพระราชดำรัสสมเด็จพระเทพฯ ประจำปีงบประมาณ พ.ศ.2568</t>
  </si>
  <si>
    <t>วันที่ 30 เดือน มิถุนายน พ.ศ.2568</t>
  </si>
  <si>
    <t>จ้างก่อสร้างถนนคอนกรีตเสริมเหล็ก สายทาง ชม.ถ 128-11 ( บ้านป่าเกี๊ยะนอก - บ้านป่าเกี๊ยะใน) บรเวณบ้านนายอินชัย เกษตรกุลทรัพย์ - บ้านนายสุรชัย เซ่งลี้ บ้านป่าเกี๊ยะใน หมู่ที่ 1   ตำบลบ่อแก้ว อำเภอสะเมิง จังหวัดเชียงใหม่</t>
  </si>
  <si>
    <t>จ้างก่อสร้างศาลาอเนกประสงค์หมู่บ้านห้วยเต่า บริเวณหน้าสาธารณสุขห้วยเต่า บ้านห้วยเต่า หมู่ที่ 7 ตำบลบ่อแก้ว อำเภอสะเมิง จังหวัดเชียงใหม่</t>
  </si>
  <si>
    <t xml:space="preserve">จ้างก่อสร้างถนนคอนกรีตเสริมเหล็ก สายทาง ชม.ถ 128-11 (บ้านป่าเกี๊ยะนอก - บ้านป่าเกี๊ยะใน) บริเวณสุสานบ้านป่าเกี๊ยะนอก บ้านป่าเกี๊ยะนอก หมู่ที่ 1 ตำบลบ่อแก้ว อำเภอสะเมิง จังหวัดเชียงใหม่ </t>
  </si>
  <si>
    <t xml:space="preserve">จ้างก่อสร้างถนนคอนกรีตเสริมเหล็ก สายทาง ชม.ถ 128-14 (บ้านห้วยฟานเหนือ - บ้านป่ากล้วย - บ้านป่าเกี๊ยะใน) บริเวณบ้านนายกรวิทย์  โพเว - บ้านนายนะเตอะ เล่คา หย่อมบ้านห้วยฟานเหนือ บ้านแม่ยางห้า หมู่ที่ 4 ตำบลบ่อแก้ว อำเภอสะเมิง จังหวัดเชียงใหม่  </t>
  </si>
  <si>
    <t>จ้างก่อสร้างศาลาสุสานบ้านบ่อแก้ว ณ สุสานบ้านบ่อแก้ว บ้านบ่อแก้ว หมู่ที่ 5 ตำบลบ่อแก้ว อำเภอสะเมิง จังหวัดเชียงใหม่</t>
  </si>
  <si>
    <t>นายเจตพล  ดีอูป</t>
  </si>
  <si>
    <t>นายเจตพล  อูปดี</t>
  </si>
  <si>
    <t>จ้างก่อสร้างห้องน้ำสาธารณะ แบบ 2 ห้อง บริเวณลานอเนกประสงค์หมู่บ้าน บ้านหนองคริซูใน หมู่ที่ 10 ตำบลบ่อแก้ว อำเภอสะเมิง จังหวัดเชียงใหม่</t>
  </si>
  <si>
    <t xml:space="preserve">จ้างก่อสร้างถนนคอนกรีตเสริมเหล็ก สายทาง ชม.ถ 128-09 (บ้าน รพช.- บ่อแก้ว - บ้านห้วยน้ำจาง) บริเวณบ้านนายนพดล เลาเทาะ - สวนนายเลาโต้ง แซ่ท้าว บ้านห้วยน้ำจาง หมู่ที่ 6 ตำบลบ่อแก้ว อำเภอสะเมิง จังหวัดเชียงใหม่ </t>
  </si>
  <si>
    <t>ห้างหุ้นส่วนจำกัด ปิยะบุตรการโยธา</t>
  </si>
  <si>
    <t>จ้างก่อสร้างถนนคอนกรีตเสริมเหล็ก สายทาง ชม.ถ 128-16 (บ้านเด่นฮ่อม) บริวณบ้านนายสวัสดิ์  เจาะเอ - บ้านนายสมเจตน์  อิทธิรณชัย บ้านเด่นฮ่อม หมู่ที่ 9 ตำบลบ่อแก้ว อำเภอสะเมิง จังหวัดเชียงใหม่</t>
  </si>
  <si>
    <t>นายอาทิตย์  หม่อแปล่</t>
  </si>
  <si>
    <t>จ้างก่อสร้างถนนคอนกรีตเสริมเหล็ก สายทาง ชม.ถ 128 -01 (บ้านแม่โต๋ - ขุนโต๋) บริเวณบ้านนางเซพอ ธำรงกาญจนา - บ้านนายประเวช  วิลา บ้านแม่โต๋ หมู่ที่ 2 ตำบลบ่อแก้ว อำเภอสะเมิง จังหวัดเชียงใหม่</t>
  </si>
  <si>
    <t>การจัดซื้อกระสอบเพื่อใส่ทราย ในการช่วยเหลือบรรเทาสาธารณภัย เหตุอุทกภัย แก่ บ้านป่าเกี๊ยะนอก บ้านแม่โต๋ บ้านบ่อแก้ว และบ้านหนองคริซูใน</t>
  </si>
  <si>
    <t>การจัดซื้อวัสดุวิทยาศาสตร์และการแพทย์ ได้แก่ชุด PPE และน้ำยาพ่นยายุง เพื่อใช้ในการปฏิบัติงานด้านสาธารณสุข (การป้องกันการแพร่ระบาดของโรคไข้เลือดออก)</t>
  </si>
  <si>
    <t>การจัดซื้อครุภัณฑ์สำนักงาน จำนวน 2 รายการ ได้แก่ ตู้เหล็กเก็บเอกสาร ชนิด 40 ช่อง จำนวน 3 หลัง และโต๊ะพับหน้าเมลามีนสีขาว จำนวน 2 ตัว</t>
  </si>
  <si>
    <t>ร้าน อานนท์เฟอร์นิเจอร์เฮาส์</t>
  </si>
  <si>
    <t>การจัดซื้อครุภัณฑ์งานบ้านงานครัว ชนิด เครื่องตัดหญ้าข้อแข็ง จำนวน 3 เครื่อง</t>
  </si>
  <si>
    <t>การจัดซื้อกระสอบใส่ทราย เพื่อช่วยเหลือและบรรเทาภัยผู้ประสบสาธารณภัย (อุทกภัย) จำนวน 1,200 ใบ</t>
  </si>
  <si>
    <t xml:space="preserve">การจัดซื้อท่อคอนกรีตเสริมเหล็ก และปูนซีเมนต์ปอร์ตแลนด์ เพื่อช่วยเหลือและบรรเทาความเดือดร้อนของผู้ประสบสาธารณภัย (อุทกภัย) </t>
  </si>
  <si>
    <t>การจัดซื้อวัสดุสำนักงาน ของกองสวัสดิการสังคม จำนวน 21 รายการ</t>
  </si>
  <si>
    <t>การจัดซื้อท่อพีวีซี กรสอบใส่ทราย เพื่อช่วยเหลือและบรรเทาความเดือดร้อนผู้ประสบเหตุสาธารณภัย(อุทกภัย) จำนวน 6 หมู่บ้าน</t>
  </si>
  <si>
    <t>เลขที่ 054</t>
  </si>
  <si>
    <t>จ้างเหมาบริการเติมน้ำยาเคมีถังดับเพลิง เพื่อทดแทนเครื่องเดิมที่ใช่ในการสาธิตตามโครงการฝึกอบรมป้องกันและบรรเทาสาธารณภัย ประจำปีงบประมาณ 2568</t>
  </si>
  <si>
    <t>ร้านเชียงใหม่ดับเพลิงและกู้ภัย</t>
  </si>
  <si>
    <t>จ้างเหมาจัดทำป้ายไวนิลแระชาสัมพันธ์ กิจกรรมอาสาสมัครท้องถิ่นรักษ์โลก (อถล.) จำนวน 1 ผืน</t>
  </si>
  <si>
    <t>เลขที่ 055</t>
  </si>
  <si>
    <t>จ้างเหมาจัดทำตรายาง กองคัลง ชื่อ-ตำแหน่ง แบบ 2 บรรทัด (ปลัดองค์การบริหารส่วนตำบลบ่อแก้ว) จำนวน 2 อัน</t>
  </si>
  <si>
    <t>จ้างเหมาจัดทำตรายาง สำนักปลัด ชื่อ-ตำแหน่ง แบบ 2 บรรทัด (ปลัดองค์การบริหารส่วนตำบลบ่อแก้วและ พนักงานดับเพลิง) จำนวน 3 อัน</t>
  </si>
  <si>
    <t>จ้างเหมาจัดทำตรายาง สำนักปลัด ชื่อ-ตำแหน่ง แบบ 2 และ 3 บรรทัด กองช่าง  (ปลัดองค์การบริหารส่วนตำบลบ่อแก้วและ รักษาราชการแทน ผอ.ช่าง) จำนวน 3 อัน</t>
  </si>
  <si>
    <t>เลขที่ 056</t>
  </si>
  <si>
    <t>จ้างเหมาบริการบุคคลภายนอก ปฏิบัติงานเสริมงานการเจ้าหน้าที่ ประจำเดือน กรกฎาคม - กันยายน 2568 จำนวน 3 เดือน</t>
  </si>
  <si>
    <t>นางสาวภาริสา  กิตติธีรญาณ</t>
  </si>
  <si>
    <t>สัญญาซื้อขายครุภัณฑ์ไฟฟ้า ประเภทไฟกิ่งโซล่าเซลล์ พร้อมติดตั้ง จำนวน 100 จุด ตามแบบแปลนและจุดที่องค์การบริหารส่วนตำบลบ่อแก้วกำหนด</t>
  </si>
  <si>
    <t>ร้านบ่อแก้วอิเล็กทรอนิค</t>
  </si>
  <si>
    <t>สัญญาซื้อขายครุภัณฑ์คอมพิวเตอร์ สำนักปลัด จำนวน 3 รายการ ได้แก่ คอมพิวเตอร์ตั้งโต๊ะ จำนวน 1 ชุด เครื่องพิมพ์แบบฉีดหมึก จำนวน 1 เครื่อง และเครื่องสำรองไฟฟ้า จำนวน 1 เครื่อง</t>
  </si>
  <si>
    <t>เอสโฟร์โซลูชั่น</t>
  </si>
  <si>
    <t>บริษัท เชียงใหม่เฟรชมิลค์ จำกัด</t>
  </si>
  <si>
    <t xml:space="preserve">การจัดซื้ออาหารเสริม(นม)โรงเรียน สำหรับศูนย์พัฒนาเด็กเล็กภายใต้สังกัดองค์การบริหารส่วนตำบลบ่อแก้ว จำนวน 11 แห่ง ประจำเดือน กรกฎาคม - ตุลาคม  2568 </t>
  </si>
  <si>
    <t>สัญญาซื้อขายการจัดซื้อครุภัณฑ์สำนักงาน กองคลัง ประเภทตู้เหล็กเก็บเอกสาร ประเภท 2 บาน จำนวน 2 หลัง</t>
  </si>
  <si>
    <t xml:space="preserve">สัญญาซื้อขายครุภัณฑ์สำนักงาน จำนวน 3 ราย ได้แก่ โต๊ะพับโฟมเมก้า จำนวน 8 ตัว , โต๊ะประชุม จำนวน 10 ตัว และเก้าอี้หนังเทียม จำนวน 20 ตัว </t>
  </si>
  <si>
    <t xml:space="preserve">สัญญาซื้อขายครุภัณฑ์ไฟฟ้าและวิทยุ ประเภทชุดเครื่องเสียงไร้สายห้องประชุม </t>
  </si>
  <si>
    <t>รายงานขอความเห็นชอบการจัดซื้อพัสดุ ประเภทวัสดุสำนักงาน (หนังสือพิมพ์) ประจำเดือน พฤษภาคม 2568</t>
  </si>
  <si>
    <t>รายงานขอความเห็นชอบการจัดซื้อพัสดุ ประเภทวัสดุสำนักงาน (น้ำดื่ม) ประจำเดือน เมษายน - พฤษภาคม 2568</t>
  </si>
  <si>
    <t>รายงานขอความเห็นชอบการจัดจ้างทำป้ายไวนิลโครงการส่งเสริมทรัพยากรธรรมชาติ และสิ่งแวดล้อม ประจำปี 2568</t>
  </si>
  <si>
    <t>รายงานขอความเห็นชอบการจัดจ้างทำอาหารว่างพร้อมเครื่องดื่ม ตามโครงการป้องกันการแพร่ระบาดของยาเสพติดในพื้นที่ตำบลบ่อแก้ว</t>
  </si>
  <si>
    <t>นางสาวศิริขวัญ  มูลควร</t>
  </si>
  <si>
    <t>เลขที่ 057</t>
  </si>
  <si>
    <t xml:space="preserve">การจัดซื้ออาหารเสริม(นม)โรงเรียน สำหรับโรงเรียนใต้สังกัดสำนักงานคณะกรรมการขั้นพื้นฐาน (สพฐ.) ประจำภาคเรียนที่ 1/2568 ประจำเดือน กรกฎาคม - ตุลาคม2568 </t>
  </si>
  <si>
    <t>สรุปผลการดำเนินการจัดซื้อจัดจ้างในรอบเดือน มิถุนายน พ.ศ.2568</t>
  </si>
  <si>
    <t>สรุปผลการดำเนินการจัดซื้อจัดจ้างในรอบเดือน กรกฎาคม พ.ศ.2568</t>
  </si>
  <si>
    <t>วันที่ 31 เดือน กรกฎาคม พ.ศ.2568</t>
  </si>
  <si>
    <t>จ้างก่อสร้างถนนคอนกรีตเสริมเหล็ก สายทาง ชม.ถ 128-12 (หย่อมบ้านสบห้วยฟาน) บริเวณคริสจักรเบธาเนีย - สุสานบ้านสบห้วยฟาน บ้านป่าเกี๊ยะนอก หมู่ที่ 1  ตำบลบ่อแก้ว อำเภอสะเมิง จังหวัดเชียงใหม่</t>
  </si>
  <si>
    <t>บริษัท ปิยะบุตรการโยธา จำกัด</t>
  </si>
  <si>
    <t>จ้างก่อสร้างถนนคอนกรีตเสริมเหล็ก สายทาง ชม.ถ 128-06 (บ้านแม่ขะปู - บ้านห้วยน้ำจาง) บริเวณสวนนายอาวุธ ปัญญาชลรักษ์ - สวนนายนิรันดร  หม่อซอ บ้านแม่ขะปู หมู่ที่ 3 ตำบลบ่อแก้ว อำเภอสะเมิง จังหวัดเชียงใหม่</t>
  </si>
  <si>
    <t>จ้างก่อสร้างศาลาอเนกประสงค์บ้านหนองคริซูใน บริเวณโบสถ์คาทอลิก บ้านหนองคริซูใน หมู่ที่ 10 ตำบลบ่อแก้ว อำเภอสะเมิง จังหวัดเชียงใหม่</t>
  </si>
  <si>
    <t>จ้างก่อสร้างถนนคอนกรีตเสริมเหล็กสายทาง ชม.ถ 128-19 (บ้านใหม่ รพช.-บ้านบ่อแก้ว - บ้านห้วยน้ำจาง) บริเวณ ศูนย์ อปพร.- สนามกีฬา อบต.บ่อแก้ว บ้านป่าเกี๊ยะนอก หมู่ที่ 1 ตำบลบ่อแก้ว อำเภอสะเมิง จังหวัดเชียงใหม่</t>
  </si>
  <si>
    <t>จ้างก่อสร้างถนนคอนกรีตเสริม สายทาง ชม.ถ 128 - 09 (บ้านใหม่ รพช.-บ้านบ่อแก้ว - บ้านห้วยน้ำจาง) จำนวน 2 ช่วง ได้แก่ ช่วงที่ 1 โรงเรียนบ้านบ่อแก้ว - บ้านนางเครือวัลย์ ยงยิ่น และช่วงที่ 2 บริเวณตลาดบ่อแก้ว - บ้านนางประนอม ดวงชัย บ้านบ่อแก้ว หมู่ที่ 5 ตำบลบ่อแก้ว อำเภอสะเมิง จังหวัดเชียงใหม่</t>
  </si>
  <si>
    <t>จ้างก่อสร้าง ถนนคอนกรีตเสริมเหล็ก สายทาง ชม.ถ 128-14 (บ้านห้วยฟานเหนือ - บ้านป่ากล้วย - บ้านป่าเกี๊ยะใน) บริเวณ โบถส์คริสตจักรบ้านห้วยฟานเหนือ - บ้านนายกรวิทย์ โพเว หย่อมบ้านห้วยฟานเหนือ บ้านแม่ยางห้า หมู่ที่ 4 ตำบลบ่อแก้ว อำเภอสะเมิง จังหวัดเชียงใหม่</t>
  </si>
  <si>
    <t>จ้างก่อสร้างศาลาอเนกประสงค์หมู่บ้าน บริเวณสุสานบ้านเด่นฮ่อม บ้านเด่นฮ่อม หมู่ที่ 9ตำบลบ่อแก้ว อำเภอสะเมิง จังหวัดเชียงใหม่</t>
  </si>
  <si>
    <t>จ้างเหมาบริการตรวจเช็ค บำรุงรักษา พร้อมเปลี่ยนอะไหล่ ครุภัณฑ์คอมพิวเตอร์ ประเภทเครื่องพิมพ์ ยี่ห้อ Epson รุ่น L3110 (กองช่าง) จำนวน 2 รายการ</t>
  </si>
  <si>
    <t>เลขที่ 058</t>
  </si>
  <si>
    <t>จ้างเหมาบริการตรวจเช็ค บำรุงรักษา พร้อมเปลี่ยนอะไหล่ ครุภัณฑ์คอมพิวเตอร์ ประเภทเครื่องพิมพ์ ยี่ห้อ Epson รุ่น L3110 (กองสวัสดิการและสังคม) จำนวน 1 รายการ</t>
  </si>
  <si>
    <t>เลขที่ 059</t>
  </si>
  <si>
    <t>จ้างเหมาบริการหน่วยงานของรัฐสำรวจและประเมินความพึงพอใจยองประชาชนต่อการปฎิบัติงานการใก้บริการของ อบต.บ่อแก้ว ประจำปีงบประมาณ พ.ศ.2568</t>
  </si>
  <si>
    <t>มหาวิทยาลัยแม่โจ้</t>
  </si>
  <si>
    <t>เลขที่ 060</t>
  </si>
  <si>
    <t>การจัดซื้อเทียนพรรษาพร้อมขาตั้ง และสังฆทาน จำนวน 10 ชุด เพื่อใช้ตามวัตถุประสงค์ของโครงการจัดกิจกรรมส่งเสริมวันเข้าพรรษา ประจำปีงบประมาณ 2568</t>
  </si>
  <si>
    <t>ร้าน ธนพล</t>
  </si>
  <si>
    <t xml:space="preserve">การจัดซื้อครุภัณ์คอมพิวเตอร์และอิเล็คทรอนิค (กองสวัสดิการและสังคม) ประเภทเครื่องสำรองไฟฟ้า ขนาด 800 VA  จำนวน 1 เครื่อง </t>
  </si>
  <si>
    <t>การจัดซื้อวัสดุสำนัก กองการศึกษา ศาสนาและวัฒนธรรม จำนวน 14 รายการ</t>
  </si>
  <si>
    <t>การจัดซื้อวัสดุมุงหลังคา กระเบื้องมุงหลังคา เพื่อช่วยเหลือและบรรเทาความเดือดร้อนของประชาชนจำนวน 3 หมู่บ้าน เหตุจากสาธารณภัย (วาตภัย)</t>
  </si>
  <si>
    <t>การจัดซื้อวัสดุ ตามโรงการพัฒนาคุณภาพชีวิตผู้พิการ ผู้ด้อยโอกาส จำนวน 4 รายการ</t>
  </si>
  <si>
    <t>เลขที่ 061</t>
  </si>
  <si>
    <t>การจัดซื้อวัสดุเชื้อเพลิงและหล่อลื่น เพื่อใช้ในงานสาธารณสุข การป้องกันและลดการแพร่ระบาดของโรคไข้เลือดออก ในพื้นที่ตำบลบ่อแก้ว</t>
  </si>
  <si>
    <t>ห้างหุ้นส่วนจำกัด พีทีวี ปิโตรเลี่ยม</t>
  </si>
  <si>
    <t>เลขที่ 062</t>
  </si>
  <si>
    <t xml:space="preserve">การจัดซื้อวัสดุก่อสร้าง ประเภทท่อคอนกรีตเสริมเหล็ก ขนาด ศก. 0.40 เมตร ยาว 1 เมตร จำนวน 31 ท่อน เพื่อใช้ในการป้องกันน้ำกัดเซาะถนนที่เป็นทรัพย์สินของ อบต. บ่อแก้ว ได้แก่ บ้านแม่โต๋ หมู่ที่ 2 จำนวน 25 ท่อน และ บ้านแม่ขะปู จำนวน 6 ท่อน </t>
  </si>
  <si>
    <t>เลขที่ 063</t>
  </si>
  <si>
    <t>การจัดซื้อวัสดุก่อสร้าง ประเภท ท่อพีวีซี เพื่อช่วยเหลือผู้ประสบเหตุอุทกภัย จำนวน 3 หมู่บ้าน</t>
  </si>
  <si>
    <t>เลขที่ 064</t>
  </si>
  <si>
    <t>รายงานขอความเห็นชอบการจัดซื้อวัสดุสำนักงาน ประเภทหนังสือพิมพ์ ประจำเดือน มิถุนายน 2568</t>
  </si>
  <si>
    <t>รายงานขอความเห็นชอบการจัดจ้างทำป้ายไวนิลโครงการส่งเสริมกิจกรรมวันเข้าพรรษา จำนวน 1 ป้าย ขนาด 3*4 เมตร</t>
  </si>
  <si>
    <t>ร้าน แอลพีปรินกราฟฟิคแอนด์ดีไซน์</t>
  </si>
  <si>
    <t>รายงานขอความเห็นชอบการจัดจ้างทำป้ายไวนิลโครงการพัฒนาคุณภาพชีวิตผู้พิการ ผู้ด้วยโอกาส ประจำปีงบประมาณ 2568 ขนาด 3*4 เมตร จำนวน 1 ป้าย</t>
  </si>
  <si>
    <t>รายงานขอความเห็นชอบการจัดจ้างจัดทำอาหารว่างพร้อมเครื่องดื่ม สำหรับผู้เข้าร่วมอบรมโครงการพัฒนาคุณภาพชีวิตผู้พิการ ผู้ด้อยโอกาส ประจำปีงบประมาณ 2568 จำนวน 120 ชุด</t>
  </si>
  <si>
    <t>รายงานขอความเห็นชอบการจัดจ้างประกอบอาหารกลางวัน(ปรุงสำเร็จ) สำหรับผู้เข้าร่วมอบรมโครงการพัฒนาคุณภาพชีวิตผู้พิการ ผู้ด้อยโอกาส ประจำปีงบประมาณ 2568 จำนวน 60 ราย</t>
  </si>
  <si>
    <t>ร้าน พี่ดาวก๋วยเตี๋ยวหมูน้ำตก</t>
  </si>
  <si>
    <t xml:space="preserve">การจัดซื้อวัสดุสำนักงาน กองช่าง จำนวน 22 รายการ เพื่อใช้รองรับการปฏิบัติงานราชการ </t>
  </si>
  <si>
    <t>การจัดซื้อวัสดุก่อสร้าง ประเภทปูนซีเมนต์ปอร์ตแลนด์ เพื่อช้วยเหลือ บรรเทาความเดือดร้อน ของประชาชนผู้ประสบเหตุอุทกภัย จำนวน 4 หมู่บ้าน</t>
  </si>
  <si>
    <t xml:space="preserve">จ้างก่อขุดวางท่อเพื่อดำเนินสซ่อมแซมถนนคอนกรีตเสริมเหล็ก สายทาง ชม.ถ. 128-05 (บ้านหนองคริซูใน) หมู่ที่ 10 ตำบลบ่อแก้ว อำเภอสะเมิง จังหวัดเชียงใหม่  </t>
  </si>
  <si>
    <t>ห้างหุ้นส่วนจำกัด ส. แสงจันทร์ คอนสตรัคชั่น</t>
  </si>
  <si>
    <t>การจัดซื้อสายส่งน้ำดับเพลิง ขนาด 2.5 นิ้ว ยาว 30 เมตร พร้อมข้อต่อ ขนาด 2.5 นิ้ว จำนวน 1 เส้น</t>
  </si>
  <si>
    <t>ห้างหุ้นส่วนจำกัด นอธเวิดเซฟตี้ แอนด์ซัพพลาย</t>
  </si>
  <si>
    <t>เลขที่ 065</t>
  </si>
  <si>
    <t>การจัดซื้อวัสดุยานพาหนะและขนส่ง ประเภทวัสดุดูแลรถยนต์ส่วนกลาง จำนวน 7 รายการ</t>
  </si>
  <si>
    <t>ร้านแอ๊นแอ่นไอส์การค้า</t>
  </si>
  <si>
    <t>เลขที่ 066</t>
  </si>
  <si>
    <t>การจัดซื้อวัสดุสำนักงาน ประเภทรูปพระฉายาลักษณ์ฯ จำนวน 4 รายการ</t>
  </si>
  <si>
    <t>บริษัทเชียงใหม่สมุดลานนาจำกัด</t>
  </si>
  <si>
    <t>เลขที่ 067</t>
  </si>
  <si>
    <t>การจัดซื้อครุภัณฑ์คอมพิวเตอร์ จำนวน 2 รายการ ได้แก่ เครื่องพิมพ์เลเซอร์ และเครื่องพิมพ์มัลติฟังค์ชั่นอิงค์เจ็ท (Ink Tank)</t>
  </si>
  <si>
    <t>ร้าน ทีเอ็นบี ปริ้นเตอร์เซอร์วิส</t>
  </si>
  <si>
    <t>เลขที่ 068</t>
  </si>
  <si>
    <t>การจัดซื้อแบบพิมพ์กองการศึกษา ศาสนาและวัฒนธรรม จำนวน 3 รายการ</t>
  </si>
  <si>
    <t>เลขที่ 069</t>
  </si>
  <si>
    <t>การจัดซื้อวัสดุก่อสร้าง สำนักปลัด จำนวน 20 รายการ</t>
  </si>
  <si>
    <t>เลขที่ 070</t>
  </si>
  <si>
    <t>การจัดซื้อวัสดุสำนักงาน สำนักปลัด จำนวน 26 รายการ</t>
  </si>
  <si>
    <t>เลขที่ 071</t>
  </si>
  <si>
    <t>การจัดซื้อวัสดุเชื้อเพลิงและหล่อลื่น สำหรับงานสาธารณสุข เพื่อป้องกันและบรรเทาและควบคุมการแพร่ระบาดโรคไข้เลือดออก</t>
  </si>
  <si>
    <t>ห้างหุ้นส่วนจำกัด พีทีวี ปิโตรเลียม</t>
  </si>
  <si>
    <t>เลขที่ 072</t>
  </si>
  <si>
    <t>ร้าน เสมิง88</t>
  </si>
  <si>
    <t>เลขที่ 073</t>
  </si>
  <si>
    <t>จัดซื้อท่อพีวีซี เพื่อช่วยเหลือบรรเทาความเดือดร้อนประชาชน จากเหตุอุทกภัย บ้านเด่นฮ่อม หมู่ที่ 9 จำนวน 7 เส้น</t>
  </si>
  <si>
    <t>ห้างหุ้นส่วนจำกัด เชียงใหม่การดับเพลิง</t>
  </si>
  <si>
    <t>เลขที่ 074</t>
  </si>
  <si>
    <t>เลขที่ 075</t>
  </si>
  <si>
    <t>จัดซื้อวัสดุคอมพิวเตอร์ ประเภทตลับหมึกพิมพ์ สำหรับเครื่องพิมพ์เลเซอร์ จำนวน 2 รายการ (กองคัลง)</t>
  </si>
  <si>
    <t>จัดซื้อวัสดุคอมพิวเตอร์  จำนวน 7 รายการ (กองการศึกษา ศาสนาและวัฒนธรรม</t>
  </si>
  <si>
    <t>เลขที่ 076</t>
  </si>
  <si>
    <t>จัดซื้อวัสดุสำนักงาน กองคลัง จำนวน 3 รายการ ได้แก่ กระดาษ A4 , กระดาษถ่ายเอกสารสี ขนาด 80 แกรม และแฟ้มสันหนา 3 นิ้ว</t>
  </si>
  <si>
    <t>เลขที่ 078</t>
  </si>
  <si>
    <t xml:space="preserve">สัญญาซื้อขาย ครุภัณฑ์คอมพิวเตอร์ กองคลัง จำนวน 4 รายการ  ได้แก่ คอมพิวเตอร์โน๊ตบุ๊ค จำนวน 1 เครื่อง, เครื่องพิมพ์เลเซฮร์ จำนวน 1 เครื่อง , เครื่องพิมพ์ Multifunction Ink Tank จำนวน 1 เครื่อง และเครื่องสำรองไฟฟ้า ขนาด 1 Kva  จำนวน 2 เครื่อง </t>
  </si>
  <si>
    <t xml:space="preserve">สัญญาซื้อขายน้ำมันเชื้อเพลิง และหล่อลื่น สำหรับรถยนต์ส่วนกลาง และครุภัณฑ์ในความรับผิดชอบของสำนักปลัด </t>
  </si>
  <si>
    <t xml:space="preserve">ห้างหุ้นส่วนจำกัด พีทีวี ปิโตรเลียม </t>
  </si>
  <si>
    <t>สัญญาซื้อขายน้ำมันเชื้อเพลิง และหล่อลื่น สำหรับรถยนต์ส่วนกลาง (รถบรรทุกขยะ) หมายเลขทะเบียน 83-2722 เชียงใหม่</t>
  </si>
  <si>
    <t>จ้างเหมาตรวจเช็ค ซ่อมแซม พร้อมเปลี่ยนอะไหล่ ครุภัณฑ์คอมพิวเตอร์ หมายเลข 416 64 0040 (กองสวัสดิการสังคม) จำนวน 1 เครื่อง</t>
  </si>
  <si>
    <t>ร้าน แอลวานเทคโนโลยี</t>
  </si>
  <si>
    <t>จ้างเหมาตรวจเช็ค ซ่อมแซม พร้อมเปลี่ยนอะไหล่ รถยนต์ส่วนกลาง หมายเลขทะเบียน ผธ 6626 เชียงใหม่ จำนวน 29 รายการ และค่าแรง 1 งาน</t>
  </si>
  <si>
    <t>จ้างเหมาจัดทำป้ายประชาสัมพันธ์ โครงการอบรมและศึกษาดูงาน ด้านการท่องเที่ยว จำนวน 1 ผืน</t>
  </si>
  <si>
    <t>จ้างเหมายานพาหนะและขนส่ง พร้อมคนขับและเชื้อเพลิง สำหรับโครงการศึกษาดูงานด้านการท่องเที่ยว</t>
  </si>
  <si>
    <t>นายประเสริฐ  สิงห์ธร</t>
  </si>
  <si>
    <t>จ้างเหมาตรวจเช็ค ซ่อมแซม พร้อมเปลี่ยนอะไหล่ เครื่องพ่นหมอกควัน หมายเลข 054 60 0002 และ 054 66 0003</t>
  </si>
  <si>
    <t>นายวงศ์  ปันกองแก้ว</t>
  </si>
  <si>
    <t>นายวิทยา คำทองเพิ่ม</t>
  </si>
  <si>
    <t>จ้างเหมาตรวจเช็ค บำรุงรักษา พร้อมเปลี่ยนอะไหล่ ครุภัณฑ์คอมพิวเตอร์ หมายเลข 416 55 0018 จำนวน 2 รายการ (กองคัลง)</t>
  </si>
  <si>
    <t xml:space="preserve">จ้างเหมาตรวจเช็ค บำรุงรักษา รถบรรทุกหกล้อ หมายเลขทะเบียน  84-1580 เชียงใหม่ รอบระยะ 6 เดือน  </t>
  </si>
  <si>
    <t>บริษัท วินเนอร์ ซัพพลาย แอนด์ เอ็นจิเนียริ่ง จำกัด</t>
  </si>
  <si>
    <t>จ้างเหมาบริการวิศวกรระดับภาคี ในการรับรองแบบโครงการก่อสร้างขององค์การบริหารส่วนตำบลบ่อแก้ว จำนวน 29 โครงการ</t>
  </si>
  <si>
    <t>รายงานขอความเห็นชอบการจัดซื้อวัสดุสำนักงาน ประเภท วารสาร สื่อสิ่งพิมพ์ ประจำเดือน กรกฎาคม 2568</t>
  </si>
  <si>
    <t>จำนง เจิญธนากุล</t>
  </si>
  <si>
    <t>รายงานขอความเห็นชอบการจัดซื้อวัสดุสำนักงาน ประเภทน้ำดื่ม เพื่อบริการแก่ประชาชน ประจำเดือน มิถุนายน - กรกฎาคม 2568</t>
  </si>
  <si>
    <t>รายงานขอความเห็นชอบการจ้างเหมาจัดทำอาหารกลางวัน(ปรุงสำเร็จ) สำหรับผู้เข้าร่วมการประชุมสภาองค์การบริหารส่วนตำบลบ่อแก้ว สมัยสามัญที่ 3 ครั้งที่ 1/2568</t>
  </si>
  <si>
    <t>รายงานขอความเห็นชอบการจัดจ้างจัดทำอาหารว่างพร้อมเครื่องดื่ม สำหรับผู้เข้าร่วมการประชุมสภาองค์การบริหารส่วนตำบลบ่อแก้ว สมัยสามัญที่ 3 ครั้งที่ 1/2568</t>
  </si>
  <si>
    <t>รายงานขอความเห็นชอบการจัดจ้างจัดทำป้ายไวนิลโครงการอนุรักษ์พันธุกรรมพืช อันเนื่องมาจากพระราชดำริสมเด็จพระกนิษฐาธิราชเจ้า กรมสมเด็จพระเทพฯ จำนวน 1 ผืน</t>
  </si>
  <si>
    <t>รายงานขอความเห็นชอบจัดจ้างพัสดุ จ้างเหมาประกอบอาหารกลางวัน(ปรุงสำเร็จ) สำหรับผู้เข้าร่วมโครงการอนุรักษ์พันธุกรรมพืช อันเนื่องมาจากพระราชดำริสมเด็จพระกนิษฐาธิราชเจ้า กรมสมเด็จพระเทพฯ</t>
  </si>
  <si>
    <t>รายงานขอความเห็นชอบจัดจ้างพัสดุ จ้างเหมาประกอบอาหารว่างพร้อมเครื่องดื่ม สำหรับผู้เข้าร่วมโครงการอนุรักษ์พันธุกรรมพืช อันเนื่องมาจากพระราชดำริสมเด็จพระกนิษฐาธิราชเจ้า กรมสมเด็จพระเทพฯ</t>
  </si>
  <si>
    <t>ร้านตะวันวาด โฮมเมด</t>
  </si>
  <si>
    <t>รายงานขอความเห็นชอบการจ้างเหมาจัดทำอาหารกลางวัน(ปรุงสำเร็จ) สำหรับผู้เข้าร่วมการประชุมสภาองค์การบริหารส่วนตำบลบ่อแก้ว สมัยสามัญที่ 3 ครั้งที่ 2/2568</t>
  </si>
  <si>
    <t>รายงานขอความเห็นชอบการจัดจ้างจัดทำอาหารว่างพร้อมเครื่องดื่ม สำหรับผู้เข้าร่วมการประชุมสภาองค์การบริหารส่วนตำบลบ่อแก้ว สมัยสามัญที่ 3 ครั้งที่ 2/2568</t>
  </si>
  <si>
    <t>สรุปผลการดำเนินการจัดซื้อจัดจ้างในรอบเดือน ตุลาคม พ.ศ.2568</t>
  </si>
  <si>
    <t>วันที่ 31 เดือน ตุลาคม พ.ศ.2568</t>
  </si>
  <si>
    <t>เดือน ตุลาคม 2568</t>
  </si>
  <si>
    <t>จัดซื้อวัสดุคอมพิวเตอร์ สำนักปลัด จำนวน 2 รายการ</t>
  </si>
  <si>
    <t>จัดซื้อวัสดุงานบ้านงานครัว สำนักปลัด จำนวน 20 รายการ</t>
  </si>
  <si>
    <t>ร้าน เชียงฮง</t>
  </si>
  <si>
    <t>เลขที่ 079</t>
  </si>
  <si>
    <t>จัดซื้อวัสดุงานบ้านงานครัว กองการศึกษา ศาสนา และวัฒนธรรม จำนวน 16 รายการ</t>
  </si>
  <si>
    <t>เลขที่ 080</t>
  </si>
  <si>
    <t>จัดซื้อวัสดุไฟฟ้า กองการศึกษา ศาสนา และวัฒนธรรม จำนวน 7 รายการ เพื่อดำเนินการซ่อมแซม ศพด.บ้านบ่อแก้ว</t>
  </si>
  <si>
    <t>ร้าน แอ่นแอ๊นไอส์ การค้า</t>
  </si>
  <si>
    <t>เลขที่ 081</t>
  </si>
  <si>
    <t>จัดซื้อครุภัณฑ์สำนักงาน ประเภทตู้เหล็กเก็ยเอกสาร ชนิด 2 บานพร้อมชั้นวางแบบเหล็กปรับระดับได้ และมี มอก. จำนวน 4 หลัง (สำนักปลัด)</t>
  </si>
  <si>
    <t>เลขที่ 082</t>
  </si>
  <si>
    <t>จัดซื้อครุภัณฑ์สำนักงาน ประเภทตู้ไม้เก็บเอกสาร แบบ 4 ชั้น ไม่มีบานพับ จำนวน 1 หลัง (กองสวัสดิการสังคม)</t>
  </si>
  <si>
    <t>เลขที่ 083</t>
  </si>
  <si>
    <t xml:space="preserve">จัดซื้อครุภัณฑ์สำนักงาน ประเภทโต๊ะเหล็ก พร้อมกระจก จำนวน 1 ตัว โต๊ะคอมพิวเตอร์ จำนวน 3 ตัว และเก้าอี้นั่งทำงาน จำนวน 4 ตัว กองการศึกษา ศาสนาและวัฒนธรรม </t>
  </si>
  <si>
    <t>เลขที่ 084</t>
  </si>
  <si>
    <t>จัดซื้อวัสดุสำนักงาน จำนวน 6 รายการ เพื่อดำเนินการจัดกิจกรรมเฉลิมพระเกียรติพระบาทสมเด็จพระปรเมนทรมหาอนันทมหิดลฯ</t>
  </si>
  <si>
    <t>บริษัท ไอคิวเซ็นเตอร์ พลัส จำกัด</t>
  </si>
  <si>
    <t>เลขที่ 085</t>
  </si>
  <si>
    <t>การจัดซื้อวัสดุ ท่อพีวีซี กระสอบใส่ทราย เพื่อช่วยเหลือผู้ประสบเหตุอุทกภัย จำนวน 5 หมู่บ้าน</t>
  </si>
  <si>
    <t>เลขที่ 086</t>
  </si>
  <si>
    <t>การจัดซื้อครุภัณฑ์ เกษตร ประเภทเครื่องตัดแต่งพุ่มไม้ จำนวน 1 เครื่อง</t>
  </si>
  <si>
    <t>เลขที่ 087</t>
  </si>
  <si>
    <t>จัดซื้อวัสดุการเกษตร จำนวน 13 รายการ</t>
  </si>
  <si>
    <t>ร้าน ออมเงินการเกษตร</t>
  </si>
  <si>
    <t>เลขที่ 088</t>
  </si>
  <si>
    <t>จัดซื้อวัสดุสำนักงาน กองการศึกษา ศาสนา และวัฒนธรรม จำนวน 21 รายการ</t>
  </si>
  <si>
    <t>เลขที่ 089</t>
  </si>
  <si>
    <t>จัดซื้อวัสดุไฟฟ้า เพื่อใช้ในการซ่อมแซม บำรุงรักษา ระบบไฟ ที่ทำการองค์การบริหารส่วนตำบลบ่อแก้ว</t>
  </si>
  <si>
    <t>เลขที่ 090</t>
  </si>
  <si>
    <t>การจัดซื้อวัสดุเกษตร ประเภทต้นกล้ามะพร้าว เพื่อปลูกป้องกันการกัดเซาะพังทลายของคันดิน บริเวณอ่างเก็บน้ำ อบต.บ่อแก้ว จำนวน 80 ต้น</t>
  </si>
  <si>
    <t>ร้าน ดลวัฒน์การเกษตร</t>
  </si>
  <si>
    <t>เลขที่ 091</t>
  </si>
  <si>
    <t>จัดซื้อกระสอบใส่ทราย เพื่อช่วยเหลือผู้ประสบหุอุทกภัย บ้านเด่นฮ่อม หมู่ที่ 9 จำนวน 500 ใบ</t>
  </si>
  <si>
    <t>เลขที่ 092</t>
  </si>
  <si>
    <t>จัดซื้อกระสอบใส่ทราย เพื่อช่วยเหลือผู้ประสบหุอุทกภัย บ้านแม่ยางห้า หมู่ 4และ บ้านห้วยเต่า หมู่ที่ 7 จำนวนรวม 2,000 ใบ</t>
  </si>
  <si>
    <t>เลขที่ 093</t>
  </si>
  <si>
    <t>จัดซื้อวัสดุวิทยาศาสตร์และการแพทย์ ได้แก่ น้ำยาพ่นหมอกควันกำจัดยุง จำนวน 12 ขวด</t>
  </si>
  <si>
    <t>ห้างหุ้นส่วนจำกัดเอ็มพลัส 1982 อินเตอร์กรุ๊ป</t>
  </si>
  <si>
    <t>เลขที่ 094</t>
  </si>
  <si>
    <t>จัดซื้อวัสดุก่อสร้าง จำนวน 2 รายการ ได้ ปูนซีเมนต์ 14 ถุง น้ำยากันซึม 5 กิโลกรัม เพื่อใช้ซ่อมแซมถังเก็บน้ำ ฝ.33 บ้านแม่โต๋</t>
  </si>
  <si>
    <t>เลขที่ 095</t>
  </si>
  <si>
    <t>จ้างเหมาตรวจเช็ค ซ่อมแซม พร้อมเปลี่ยนอะไหล่ รถยนต์ส่วนกลาง หมายเลขทะเบียน 83-2722 เชียงใหม่ จำนวน 12 รายการ</t>
  </si>
  <si>
    <t xml:space="preserve">จ้างเหมาวิศวกรรับรองแบบโครงการก่อสร้างขององค์การบริหารส่วนตำบลบ่อแก้ว จำนวน 5 โครงการ </t>
  </si>
  <si>
    <t xml:space="preserve">จ้างเหมาบริการการถ่ายเอกสาร และเข้ารูปเล่มข้อบัญญัติงบประมาณรายจ่ายประจำปีงบประมาณ พ.ศ.2569 </t>
  </si>
  <si>
    <t>ร้าน เอก ก๊อปปี้ เซ็นเตอร์</t>
  </si>
  <si>
    <t>จ้างเหมาบริการเติมน้ำยาดับเพลิง ชนิดเคมีแห้ง ขนาด 15 ปอนด์ จำนวน 2 ถัง</t>
  </si>
  <si>
    <t>ร้าน เชียงใหม่ดับเพลิงและกู้ภัย</t>
  </si>
  <si>
    <t>จ้างเหมาตรวจเช็ค ซ่อมแซม บำรุงรักษา พร้อมเปลี่ยนอะไหล่ รถยนต์ส่วนกลาง หมายเลขทะเบียน บว 4976 เชียงใหม่ จำนวน 19 รายการ</t>
  </si>
  <si>
    <t>จ้างเหมาตรวจเช็ค ซ่อมแซม บำรุงรักษา พร้อมเปลี่ยนอะไหล่ รถหน้าตักหลังขุด จำนวน 5 รายการ</t>
  </si>
  <si>
    <t>ร้าน อาทิตย์การค้า</t>
  </si>
  <si>
    <t>จ้างเหมาตรวจเช็ค ซ่อมแซม บำรุงรักษา พร้อมเปลี่ยนอะไหล่ รถแบล็คโฮไฮดรอลิคแขนยาว จำนวน 3 รายการ</t>
  </si>
  <si>
    <t>เลขที่ 077</t>
  </si>
  <si>
    <t>จ้างเหมาตรวจเช็ค ซ่อมแซม บำรุงรักษาพร้อมเปลี่ยนอะไหล่ รถยนต์ส่วนกลาง หมายเลขทะเบียน งข 7363 เชียงใหม่ จำนวน 4 รายการ</t>
  </si>
  <si>
    <t>จ้างเหมาตรวจเช็ค ซ่อมแซมบำรุงรักษา รถบรรทุกน้ำ (รถดับเพลิง)</t>
  </si>
  <si>
    <t>อู่ จรัญยนต์เซอร์วิส</t>
  </si>
  <si>
    <t>จ้างเหมาซ่อมแซม บำรุงรักษา พร้อมเปลี่ยนอะไหล่ รถยนต์ส่วนกลาง ผธ  6626 เชียงใหม่ จำนวน 2 รายการ</t>
  </si>
  <si>
    <t>ร้าน เอสโฟรโซลูชั่น</t>
  </si>
  <si>
    <t>สัญญาซื้อขายครุภัณฑ์คอมพิวเตอร์ ประเภทคอมพิวเตอร์โน๊ตบุ๊ค จำนวน 1 เครื่อง (สำนักปลัด)</t>
  </si>
  <si>
    <t>สัญญาซื้อขายครุภัณฑ์คอมพิวเตอร์ ประเภทคอมพิวเตอร์โน๊ตบุ๊ค แบบประมวลผล จำนวน 1 เครื่อง (กองสวัสดิการสังคม)</t>
  </si>
  <si>
    <t xml:space="preserve">สัญญาซื้อขาย ครุภัณฑ์ไฟฟ้าและวิทยุ ประเภทลำโพงเครื่อนที่ และชุดเครื่องเสียง </t>
  </si>
  <si>
    <t>รายงานขอความเห็นชอบการจัดซื้อพัสดุ จัดซื้อวารสาร หรือสื่อสิ่งพิมพ์ ประจำเดือนสิงหาคม 2568</t>
  </si>
  <si>
    <t>รายงานขอความเห็นชอบการจัดจ้างพัสดุ การจ้างเหมาจัดทำป้ายไวนิลโครงการอบรมให้ความรู้ด้านการปฐมพยาบาลเบื้องต้นแก่ผู้ประสบอุบัติเหตุ จำนวน 1 ผืน</t>
  </si>
  <si>
    <t xml:space="preserve">รายงานขอความเห็นชอบจัดจ้างพัสดุ การจ้างเหมาประกอบอาหารกลางวัน (ปรุงสำเร็จ) สำหรับผู้เข้าร่วมการอบรมโครงการอบรมให้ความรู้ด้านการปฐมพยาบาลเบื้องต้นแก่ผู้ประสบอุบัติเหตุ </t>
  </si>
  <si>
    <t xml:space="preserve">รายงานขอความเห็นชอบการจัดจ้างพัสดุ การจ้างเหมาจัดทำอาหารว่างพร้อมเครื่องดื่มสำหรับผู้เข้าร่วมอบรมโครงการอบรมให้ความรู้ด้านการปฐมพยาบาลเบื้องต้นแก่ผู้ประสบอุบัติเหตุ </t>
  </si>
  <si>
    <t xml:space="preserve">รายงานขอความเห็นชอบการจัดจ้างพัสดุ จ้างเหมาจัดทำอาหารกลางวัน (ปรุงสำเร็จ) และอาหารว่างพร้อมเครื่องดื่ม สำหรับผู้เข้าร่วมโครงการส่งเสริมสุขภาพฟันในเด็ก </t>
  </si>
  <si>
    <t>รายงานขอความเห็นชอบการจัดจ้างพัสดุ การจ้าเหมาจัดทำป้ายไวนิลโครงการส่งเสริมสุขภาพฟันในเด็ก ประจำปีงบประมาณ 2568</t>
  </si>
  <si>
    <t>รายงานขอความเห็นชอบการจัดซื้อพัสดุ การจัดซื้ออุปกรณ์ประกอบการฝึกอบรมโครงการส่งเสริมสุขภาพฟันในเด็ก ประจำปีงบประมาณ 2568</t>
  </si>
  <si>
    <t>รายงานขอความเห็นชอบ การจัดซื้อวัสดุสำนักงาน ประเภทน้ำดื่ม เพื่อบริการประชาชน ประจำเดือน สิงหาคม - กันยายน 2568</t>
  </si>
  <si>
    <t>รายงานขอความเห็นชอบ การจัดซื้อวัสดุสำนักงาน ประเภทวารสาร สื่อสิ่งพิมพ์ ประจำเดือน กันยายน 2568</t>
  </si>
  <si>
    <t>จัดซื้อวัสดุจราจร จำนวน 6 รายการ  เพื่อใช้ในการเปลี่ยนอุปกรณ์จราจรสามเหลี่ยม สำหรับงานป้องกันและบรรเทาสาธารณะภัย</t>
  </si>
  <si>
    <t>โครงการก่อสร้างท่อลอดเหลี่ยมคอนกรีตเสริมเหล็ก ชนิดช่องเดียว บ้านเด่นฮ่อม หมู่ที่๙ ตำบลบ่อแก้ว อำเภอสะเมิง อำเภอสะเมิง จังหวัดเชียงใหม่</t>
  </si>
  <si>
    <t>ห้างหุ้นส่วนจำกัด สายเทพกาพาณิชย์</t>
  </si>
  <si>
    <t>/2569</t>
  </si>
  <si>
    <t>โครงการก่อสร้างท่อลอดเหลี่ยมคอนกรีตเสริมเหล็ก ชนิดช่องเดียว บ้านแม่โต๋ หมู่ที่ 2 ตำบลบ่อแก้ว อำเภอสะเมิง อำเภอสะเมิง จังหวัดเชียงใหม่</t>
  </si>
  <si>
    <t>โครงการก่อสร้างหอกระจายข่าวหมู่บ้านบ้านป่าเกี๊ยะนอก พร้อมติดตั้งเครื่องขยายเสียงและอุปกรณ์ จำนวน 3 จุด บ้านป่าเกี๊ยะนอก หมู่ที่ 1 ตำบลบ่อแก้ว อำเภอสะเมิง จังหวัดเชียงใหม่</t>
  </si>
  <si>
    <t>โครงการปรับปรุงและขยายระบบประปาหมู่บ้าน  บ้านป่าเกี๊ยะนอก หมู่ที่ 1 ตำบลบ่อแก้ว อำเภอสะเมิง จังหวัดเชียงใหม่</t>
  </si>
  <si>
    <t xml:space="preserve">โครงการปรับปรุงและขยายระบบประปาหมู่บ้าน บ้านหนองคริซูใน หมู่ที่ 10 ตำบลบ่อแก้ว อำเภอสะเมิง จังหวัดเชียงใหม่ </t>
  </si>
  <si>
    <t>ร้าน ตี้การสร้าง</t>
  </si>
  <si>
    <t xml:space="preserve">โครงการก่อสร้างหอกระจายข่าวหมู่บ้านบ้านบ้านแม่โต๋ พร้อมติดตั้งเครื่องขยายเสียงและอุปกรณ์ จำนวน 3 จุด บ้านแม่โต๋ หมู่ที่ 2 ตำบลบ่อแก้ว อำเภอสะเมิง จังหวัดเชียงใหม่ </t>
  </si>
  <si>
    <t xml:space="preserve">โครงการก่อสร้างถนนคอนกรีตเสริมเหล็ก สายทาง ชม.ถ. 128-16 (บ้านเด่นฮ่อม) บริเวณสวนนางกัญญา สมจิตรแก้ว - สวนนายสุขแก้ว จะหละ บ้านเด่นฮ่อม หมู่ที่ 9 ตำบลบ่อแก้ว อำเภอสะเมิง จังหวัดเชียงใหม่ </t>
  </si>
  <si>
    <t>โครงการก่อสร้างถนนคอนกรีตเสริมเหล็ก สายทาง ชม.ถ.128-13 (สายทางบ้านแม่ยางห้า) บ้านแม่ยางห้า หมู่ที่ 4 ตำบลบ่อแก้ว อำเภอสะเมิง จังหวัดเชียงใหม่</t>
  </si>
  <si>
    <t>โครงการก่อสร้างก่อสร้างถนนคอนกรีตเสริมเหล็ก สายทาง ชม.ถ 128-14 (บ้านห้วยฟานเหนือ-บ้านป่ากล้วย-บ้านป่าเกี๊ยะใน) บ้านป่าเกี๊ยะใน หมู่ 8 ตำบลบ่อแก้ว อำเภอสะเมิง จังหวัดเชียงใหม่</t>
  </si>
  <si>
    <t>โครงการก่อสร้างถนนคอนกรีตเสริมเหล็ก สายทาง ชม.ถ 128-11 (บ้านเด่นฮ่อม-บ้านห้วยเต่า) หย่อมบ้านแม่อมแตง บริเวณลำน้ำแม่อมเเตง จำนวน 2 ช่วง บ้านห้วยเต่า หมู่ที่ 7 ตำบลบ่อแก้ว อำเภอสะเมิง จังหวัดเชียงใหม่</t>
  </si>
  <si>
    <t>ห้างหุ้นส่วนจำกัด ส.แสงจันทร์คอนสตัคชั่น</t>
  </si>
  <si>
    <t>โครงการก่อสร้างถนนคอนกรีตเสริมเหล็กสายทาง ชม.ถ 128-09 (บ้านใหมา รพช.-บ้านบ่อแก้ว-บ้านห้วยน้ำจาง) หย่อมบ้านปางมะโอ บ้านป่าเกี๊ยะนอก หมู่ที่ 1 ตำบลบ่อแก้ว อำเภอสะเมิง จังหวัดเชียงใหม่</t>
  </si>
  <si>
    <t>โครงการก่อสร้างถนนคอนกรีตเสริมเหล็ก สายทาง ชม.ถ 128-09 (สายทาง บ้าน รพช. - บ้านบ่อแก้ว - บ้านห้วยน้ำจาง) บ้านบ่อแก้ว หมู่ที่ 5 ตำบลบ่อแก้ว อำเภอสะเมิง จังหวัดเชียงใหม่</t>
  </si>
  <si>
    <t>โครงการก่อสร้างถนนคอนกรีตเสริมเหล็ก สายทาง ชม.ถ 128-02 (บ้านแม่ลาเอก) หย่อมบ้านแม่ลาเอก จำนวน 2 ช่วง บ้านแม่โต๋ หมู่ที่ 2 ตำบลบ่อแก้ว อำเภอสะเมิง จังหวัดเชียงใหม่</t>
  </si>
  <si>
    <t>โครงการก่อสร้างถนนคอนกรีตเสริมเหล็ก สายทาง ชม.ถ 128-06 (บ้านแม่ขะปู-บ้านห้วยน้ำจาง) หย่อมบ้านแม่ขะเปียง บ้านแม่ขะปู หมู่ที่ 3 ตำบลบ่อแก้ว อำเภอสะเมิง จังหวัดเชียงใหม่</t>
  </si>
  <si>
    <t>โครงการก่อสร้างคอนกรีตเสริมเหล็ก สายทาง ชม.ถ 128-06 (บ้านแม่ขะปู-บ้านห้วยน้ำจาง) หย่อมบ้านแม่ขะปูหลวง บ้านแม่ขะปู หมู่ที่ 3 ตำบลบ่อแก้ว อำเภอสะเมิง จังหวัดเชียงใหม่</t>
  </si>
  <si>
    <t>จ้างเหมาบุคคลภายนอกทำความสะอาด และบันทึกข้อมูล ศูนย์พัฒนาเด็กเล็กบ้านแม่โต๋  ประจำเดือน ตุลาคม 2568 - มีนาคม 2569</t>
  </si>
  <si>
    <t>จ้างเหมาบุคคลภายนอกทำความสะอาด และบันทึกข้อมูล ศูนย์พัฒนาเด็กเล็กบ้านแม่ขะปูหลวง ประจำเดือน ตุลาคม 2568 - มีนาคม 2569</t>
  </si>
  <si>
    <t>จ้างเหมาบุคคลภายนอกทำความสะอาด และบันทึกข้อมูล ศูนย์พัฒนาเด็กเล็กบ้านบ่อแก้ว ประจำเดือน ตุลาคม 2568 - มีนาคม 2569</t>
  </si>
  <si>
    <t>จ้างเหมาบุคคลภายนอกทำความสะอาด และบันทึกข้อมูล ศูนย์พัฒนาเด็กเล็กบ้านป่าเกี๊ยะใน ประจำเดือน ตุลาคม 2568 - มีนาคม 2569</t>
  </si>
  <si>
    <t>จ้างเหมาบุคคลภายนอกทำความสะอาด และบันทึกข้อมูล ศูนย์พัฒนาเด็กเล็กบ้านเด่นฮ่อม ประจำเดือน ตุลาคม 2568 - มีนาคม 2569</t>
  </si>
  <si>
    <t>จ้างเหมาบุคคลภายนอกทำความสะอาด และบันทึกข้อมูล ศูนย์พัฒนาเด็กเล็กบ้านหนองคริซูใน ประจำเดือน ตุลาคม 2568 - มีนาคม 2569</t>
  </si>
  <si>
    <t>นางสาวสริตา  เกิดไพรสน</t>
  </si>
  <si>
    <t>เลขที่  006</t>
  </si>
  <si>
    <t>จ้างเหมาบุคคลภายนอกทำความสะอาด ศูนย์พัฒนาเด็กเล็กบ้านห้วยน้ำจาง ประจำเดือน ตุลาคม 2568 - มีนาคม 2569</t>
  </si>
  <si>
    <t>จ้างเหมาบุคคลภายนอกทำความสะอาดที่ทำการองค์การบริหารส่วนตำบลบ่อแก้ว ประจำเดือน ตุลาคม 2568 - มีนาคม 2569</t>
  </si>
  <si>
    <t>จ้างเหมาบุคคลภายนอกปฏิบัติงานเสริมการปฏิบัติงานการงานเจ้าหน้าที่ ประจำเดือนตุลาคม 2568 - มีนาคม 2569</t>
  </si>
  <si>
    <t>นางสาวชัญญาณ์ภัช  ธชาชน</t>
  </si>
  <si>
    <t>จ้างเหมาบุคคลภายนอกปฏิบัติงานเสริมการปงานวิเคราะห์นโยบายและแผน ประจำเดือนตุลาคม 2568 - มีนาคม 2569</t>
  </si>
  <si>
    <t>จ้างเหมาบุคคลภายนอกปฏิงานเสริมงานบริหารงานคลัง ประจำเดือนตุลาคม 2568 - มีนาคม 2569</t>
  </si>
  <si>
    <t>จ้างเหมาบุคคลภายนอกปฏิงานเสริมงานบริหารงานการเงินและบัญชี ประจำเดือนตุลาคม 2568 - มีนาคม 2569</t>
  </si>
  <si>
    <t>นางสาวสวิตา  มูลควร</t>
  </si>
  <si>
    <t>จ้างเหมาบุคคลภายนอกปฏิบัติงานเสริมงานสาธารณสุข จำนวน 6 เดือน ตั้งแต่เดือน ตุลาคม 2568 - มีนาคม 2569</t>
  </si>
  <si>
    <t>นายวัชพล  หม่อซอ</t>
  </si>
  <si>
    <t>จ้างเหมาบุคคลภายนอกจัดเก็บขยะมูลฝอยและสิ่งปฎิกูล ตามจุดที่ องค์การบริหารส่วนตำบลบ่อแก้วกำหนด จำนวน 6 เดือน ตั้งแต่ ตุลาคม 2568 - มีนาคม 2569</t>
  </si>
  <si>
    <t>จ้างเหมาบุคคลภายนอกฏิบัติงานเสริมงานบริหารงานคลัง ปฏิบัติ ณ สำนักปลัด จำนวน 6 เดือน ตั้งแต่เดือน ตุลาคม 2568 - มีนาคม 2569</t>
  </si>
  <si>
    <t>จ้างเหมาบุคคลภายนอกฏิบัติงานเสริมงานตามโครงการเพิ่มประสิทธิภาพในการปฏิบัติงานของกองช่าง จำนวน 3 เดือน ตั้งแต่เดือน พฤศจิกายน 2568 - มกราคม 2569</t>
  </si>
  <si>
    <t>นายนันทพงศ์  ลิมู</t>
  </si>
  <si>
    <t>สัญญาซื้อขายน้ำมันเชื้อเพลิงและหล่อลื่น รถยนต์ส่วนกลางและครุภัณฑ์ในความรับผิดชอบของสำนักปลัด องค์การบริหารส่วนตำบลบ่อแก้ว</t>
  </si>
  <si>
    <t>สัญญาซื้อขายน้ำมันเชื้อเพลิงและหล่อลื่น รถยนต์ส่วนกลาง รถบรรทุกขยะ 83-2722 ขององค์การบริหารส่วนตำบลบ่อแก้ว</t>
  </si>
  <si>
    <t>สัญญาซื้อขายน้ำมันเชื้อเพลิงและหล่อลื่น รถยนต์ส่วนกลางกองคลัง หมายเลขทะเบียน จย 6766 เชียงใหม่</t>
  </si>
  <si>
    <t xml:space="preserve">สัญญาซื้อขายน้ำมันเชื้อเพลิงและหล่อลื่น รถยนต์ส่วนกลาง และครุภัณฑ์ต่างๆ กองช่าง </t>
  </si>
  <si>
    <t>สัญญาซื้อขายอาหารเสริม(นม)โรงเรียน สำหรับโรงเรียน สังกัด สพฐ. ในเขตพื้นที่ อบต.บ่อแก้ว ประจำเดือน พฤศจิกายน - ธันวาคม 2568</t>
  </si>
  <si>
    <t>สัญญาซื้อขายอาหารเสริม(นม)โรงเรียน สำหรับศูนย์พัฒนาเด็กเล็กสังกัดองค์การบริหารส่วนตำบลบ่อแก้ว ประจำเดือน พฤศจิกายน - ธันวาคม 2568</t>
  </si>
  <si>
    <t>จัดซื้อท่อพีวีซี กระสอบใส่ทราย เพื่อช่วยเหลือ บรรเทาความเดือดร้อนแก่ราษฎรผู้ประสบเหตุอุทกภัย ในพื้นที่ตำบลบ่อแก้ว จำนวน 4 รายการ</t>
  </si>
  <si>
    <t>จัดซื้อกระเบื้องมุงหลังคา เพื่อช่วยเหลือบรรเทาความเดือดร้อนผู้ประสบเหตุ ฟ้าผ่า จำนวน งคาเรือน</t>
  </si>
  <si>
    <t>จัดซื้อวัสดุก่อสร้าง ได้แก่ท่อซีเมนต์คอนกรีตเสริมเหล็ก และปูนซีเมนต์ เพื่อช่วยเหลือ บรรเทาความเดือดร้อนของประชาชนผู้ประสบเหตุอุทกภัย จำนวน 4 หมู่บ้าน</t>
  </si>
  <si>
    <t>จัดซื้อวัสดุไฟฟ้า กองการศึกษา ศาสนาและวัฒนธรรม จำนวน 6 รายการ</t>
  </si>
  <si>
    <t>จัดซื้อวัสดุเพื่อตกแต่งสถานที่จัดงานกิจกรรมวันลอยกระทง ประจำปีงบประมาณ พ.ศ.2569</t>
  </si>
  <si>
    <t>จัดซื้อวัสดุสำนักงาน จำนวน 2 รายการ สำนักปลัด ในการถวายความอาลัยแด่สมเด็จพระนางเจ้าศิริกิต์ พระบรมราชินีนาถ พระบรมราชชนีพันปีหลวง</t>
  </si>
  <si>
    <t>บริษัท เชียงใหม่สมุดลานนา</t>
  </si>
  <si>
    <t>สัญญาเช่าเครื่องถ่ายเอกสาร ประจำปีงบประมาณ พ.ศ.2569 ตั้งแต่ 1 ตุลาคม 2568 - 30 กันยายน 2569</t>
  </si>
  <si>
    <t>ห้างหุ้นส่วนจำกัด นอร์เทิร์น โอ.เอ. มาร์เก็ตติ้ง</t>
  </si>
  <si>
    <t>รายงานขอความเห็นชอบจัดจ้างพัสดุ จ้างเหมาจัดทำพวงมาลาเนื่องในวันนวมินทรมหาราช 13 ตุลาคม 2568</t>
  </si>
  <si>
    <t>นางเปรมดา  แสงประสิทธิ์</t>
  </si>
  <si>
    <t>รายงานขอความเห็นชอบจัดจ้างพัสดุ จ้างเหมาจัดทำพวงมาลาเนื่องในวันปิยมหาราช 23 ตุลาคม 2568</t>
  </si>
  <si>
    <t>รายงานขอความเห็นชอบจัดซื้อพัสดุ การจัดซื้อวัสดุสำนักงาน ได้แก่ผ้าม้วนขาว-ผ้าม้วนดำ ถวายความอาลัยแด่สมเด็จพระนางเจ้าศิริกิต์ พระบรมราชินีนาถ พระบรมราชชนีพันปีหลวง</t>
  </si>
  <si>
    <t>นางอัฐชลี ลงกานี (ร้านกฤษณาพานิช)</t>
  </si>
  <si>
    <t>เช่า วิธีเฉพาะเจาะจง                         1      รายการ</t>
  </si>
  <si>
    <t xml:space="preserve">     บาท</t>
  </si>
  <si>
    <t>จัดซื้อจัดจ้าง ตามระเบียบ ว.119          3      รายการ</t>
  </si>
  <si>
    <t>รวม                                            50     รายการ</t>
  </si>
  <si>
    <t xml:space="preserve">จัดซื้อวิธีเฉพาะเจาะจง                     12        รายการ </t>
  </si>
  <si>
    <t>จัดจ้างวิธีเฉพาะเจาะจง                    34       รายการ</t>
  </si>
  <si>
    <t xml:space="preserve">   วงเงินที่จัดซื้อ   จัดจ้าง (บาท)</t>
  </si>
  <si>
    <t>ราคากลาง (บาท)</t>
  </si>
  <si>
    <t>(๒) </t>
  </si>
  <si>
    <t>(๓) </t>
  </si>
  <si>
    <t>(๔) </t>
  </si>
  <si>
    <t>(๕) </t>
  </si>
  <si>
    <t>(๖) </t>
  </si>
  <si>
    <t>(๗) </t>
  </si>
  <si>
    <t>(๘) </t>
  </si>
  <si>
    <t>(๙) </t>
  </si>
  <si>
    <t>(๑๐) </t>
  </si>
  <si>
    <t xml:space="preserve">                                                                                                                                                                                                                     แบบ สขร.1</t>
  </si>
  <si>
    <t xml:space="preserve">จ้างเหมาขนถ่ายและกำจัดขยะมูลฝอย สิ่งปฏิกูลขององค์การบริหารส่วนตำบลบ่อแก้ว ประจำปีงบประมาณ 2569 (ระยะ 6 เดือน)
</t>
  </si>
  <si>
    <t xml:space="preserve">หจก.ธเนศการก่อสร้าง   </t>
  </si>
  <si>
    <t>จ้างทำของ โดยวิธีเฉพาะเจาะจง</t>
  </si>
  <si>
    <t>สัญญาซื้อขายน้ำมันเชื้อเพลิง เพื่อใช้ในการขับเคลื่อนรถยนต์ส่วนกลาง รถจักรยานยนต์ส่วนกลาง  และครุภัณฑ์ต่างๆ ของกองช่าง</t>
  </si>
  <si>
    <t xml:space="preserve">จ้างขยายถนนคอนกรีตเสริมเหล็กและต่อเติมสะพานคอนกรีตเสริมเหล็ก ถนนทางหลวงท้องถิ่นหมายเลข ชม.ถ. 128-11 (บ้านป่าเกี๊ยะนอก – บ้านป่าเกี๊ยะใน) หย่อมบ้านสบห้วยฟาน บ้านป่าเกี๊ยะนอก หมู่ที่ 1  ตำบลบ่อแก้ว  อำเภอสะเมิง จังหวัดเชียงใหม่ </t>
  </si>
  <si>
    <t>เกณฑ์ราคาต่ำ</t>
  </si>
  <si>
    <t>จ้างเหมาบริการบุคคลภายนอกจัดทำ พร้อมตกเเต่งรถขบวนแห่ ตามโครงการเผยแพร่ผลิตภัณฑ์และสินค้าโอท็อปในงานสตรอเบอรี่และของดีอำเภอสะเมิง ประจำปี พ.ศ. 2568</t>
  </si>
  <si>
    <t>นายกัณฑ์จิรัณฑ์ สุทธิวงศ์</t>
  </si>
  <si>
    <t xml:space="preserve">จ้างบุคคลภายนอก จัดเตรียมขบวนเเห่องค์การบริหารส่วนตำบลบ่อแก้ว ตามโครงการเผยเเพร่ผลิตภัณฑ์และสินค้าโอท็อปในงานสตรอเบอรี่และของดีอำเภอสะเมิง ประจำปี พ.ศ.๒๕๖๘ </t>
  </si>
  <si>
    <t xml:space="preserve">    ผู้ได้รับการคัดเลือกและราคาที่ตกลงซื้อหรือจ้าง</t>
  </si>
  <si>
    <t>จ้างเหมาบริการบุคคลภายนอกปฏิบัติงานเสริมโครงการเพิ่มศักยภาพในการปฏิบัติงาน กองช่าง ตั้งแต่ พฤษภาคม - กันยายน 2568</t>
  </si>
  <si>
    <t>นางสาวทานตะวัน ชำนิสารพันการ</t>
  </si>
  <si>
    <t xml:space="preserve"> จ้างเหมาตรวจเช็คซ่อมแซมบำรุงรักษา พร้อมเปลี่ยนอะไหล่ รถยนต์ส่วนบุคคลทะเบียน 83-2722 เชียงใหม่</t>
  </si>
  <si>
    <t>วิธีการจัดซื้อจาง</t>
  </si>
  <si>
    <t>จำนวน</t>
  </si>
  <si>
    <t>งบประมาณ</t>
  </si>
  <si>
    <t xml:space="preserve">วิธีประกาศเฃิญชวนทั่วไป    </t>
  </si>
  <si>
    <t>บาท</t>
  </si>
  <si>
    <t xml:space="preserve">วิธีคัดเลือก    </t>
  </si>
  <si>
    <t xml:space="preserve">วิธีเฉพาะเจาะจง   </t>
  </si>
  <si>
    <t>วิธีประกวดแบบ</t>
  </si>
  <si>
    <t xml:space="preserve">อื่นๆ  </t>
  </si>
  <si>
    <t>ปัญหา/อุปสรรค</t>
  </si>
  <si>
    <t>ราคาต่ำ</t>
  </si>
  <si>
    <t>ใบสั่งซื้อ</t>
  </si>
  <si>
    <t xml:space="preserve">ไม่เกินวงเงินที่กำหนดในกฎกระทรวง
</t>
  </si>
  <si>
    <t>ใบสั่งจ้าง</t>
  </si>
  <si>
    <t>จ้างเหมาริการ</t>
  </si>
  <si>
    <t>สัญญาซื้อขาย</t>
  </si>
  <si>
    <t>รายงานความเห็นชอบ</t>
  </si>
  <si>
    <t>สัญญาเช่า</t>
  </si>
  <si>
    <t>จ้างทำของ</t>
  </si>
  <si>
    <t>1. ระบบ e-GP (Electronic Government Procurement) ของกรมบัญชีกลางขัดข้องหรือมีความเสถียรต่ำ เชื่อมต่อยาก ส่งผลให้ดำเนินการไม่ทันตามกำหนด</t>
  </si>
  <si>
    <t>ข้อเสนอแนะ</t>
  </si>
  <si>
    <t>1. กรมบัญชีกลางควรพัฒนา e-GP ให้เสถียรและใช้งานได้ต่อเนื่อง</t>
  </si>
  <si>
    <t>2. ไฟฟ้าขัดข้อง  ดับบ่อย ทำให้การจัดซื้อจัดจ้างไม่เป็นไปตามแผนปฏิบัติการที่กำหนด ทำให้งานเร่งด่วน กระชั้นชิด เสี่ยงต่อความผิดพลาด</t>
  </si>
  <si>
    <t>2. วางแผนการจัดซื้อจัดจ้างให้ชัดเจน</t>
  </si>
  <si>
    <t>ไม่เกินวงเงินที่กำหนดในกฎกระทรวง</t>
  </si>
  <si>
    <r>
      <rPr>
        <b/>
        <sz val="15"/>
        <rFont val="TH SarabunPSK"/>
        <family val="2"/>
      </rPr>
      <t xml:space="preserve">        </t>
    </r>
    <r>
      <rPr>
        <b/>
        <u/>
        <sz val="15"/>
        <rFont val="TH SarabunPSK"/>
        <family val="2"/>
      </rPr>
      <t>เดือน ตุลาคม 2567</t>
    </r>
  </si>
  <si>
    <t xml:space="preserve">วิธีประกาศเฃิญชวนทั่วไป                  </t>
  </si>
  <si>
    <t xml:space="preserve">วิธีคัดเลือก           </t>
  </si>
  <si>
    <t xml:space="preserve">วิธีเฉพาะเจาะจง                    </t>
  </si>
  <si>
    <t xml:space="preserve">วิธีประกวดแบบ      </t>
  </si>
  <si>
    <t>วันที่ 28 เดือน  พฤศจิกายน  พ.ศ.2567</t>
  </si>
  <si>
    <t>วันที่ 30  เดือน  ธันวาคม  พ.ศ.2567</t>
  </si>
  <si>
    <t>สัญญาก่อสร้าง</t>
  </si>
  <si>
    <t xml:space="preserve">   เลขที่ </t>
  </si>
  <si>
    <t>012/2568</t>
  </si>
  <si>
    <t>ผู้ได้รับการคัดเลือกและราคาที่ตกลงซื้อ     หรือจ้าง</t>
  </si>
  <si>
    <t xml:space="preserve">งบประมาณ ( บาท ) </t>
  </si>
  <si>
    <t>วิธีการจัดซื้อจัดจ้าง</t>
  </si>
  <si>
    <t>2. ไฟฟ้าขัดข้อง  ดับบ่อย  ทำให้การจัดซื้อจัดจ้างไม่เป็นไปตามแผนปฏิบัติการที่กำหนด ทำให้งานเร่งด่วน กระชั้นชิด เสี่ยงต่อความผิดพลาด</t>
  </si>
  <si>
    <t>สรุปผลการดำเนินการจัดซื้อจัดจ้างในรอบเดือน มกราคม  พ.ศ. 2568</t>
  </si>
  <si>
    <t>วันที่ 31 เดือน  มกราคม พ.ศ. 2568</t>
  </si>
  <si>
    <r>
      <rPr>
        <b/>
        <sz val="15"/>
        <rFont val="TH SarabunPSK"/>
        <family val="2"/>
      </rPr>
      <t xml:space="preserve">         </t>
    </r>
    <r>
      <rPr>
        <b/>
        <u/>
        <sz val="15"/>
        <rFont val="TH SarabunPSK"/>
        <family val="2"/>
      </rPr>
      <t>เดือน มกราคม  2568</t>
    </r>
  </si>
  <si>
    <t>จ้างเหมาบริการ</t>
  </si>
  <si>
    <t>เลขที่ 12</t>
  </si>
  <si>
    <t>เกณฑ์ราคา</t>
  </si>
  <si>
    <r>
      <rPr>
        <b/>
        <sz val="20"/>
        <rFont val="TH SarabunPSK"/>
        <family val="2"/>
      </rPr>
      <t xml:space="preserve">        </t>
    </r>
    <r>
      <rPr>
        <b/>
        <u/>
        <sz val="20"/>
        <rFont val="TH SarabunPSK"/>
        <family val="2"/>
      </rPr>
      <t>เดือน พฤษภาคม 2568</t>
    </r>
  </si>
  <si>
    <t>ลำดับ</t>
  </si>
  <si>
    <t>วันที่ 30  เดือน พฤษภาคม พ.ศ.2568</t>
  </si>
  <si>
    <t>สรุปผลการดำเนินการจัดซื้อจัดจ้างในรอบเดือน พฤษภาคม พ.ศ.2569</t>
  </si>
  <si>
    <t xml:space="preserve"> ไม่เกินวงเงินที่กำหนดในกฎกระทรวง</t>
  </si>
  <si>
    <r>
      <rPr>
        <b/>
        <sz val="18"/>
        <rFont val="TH SarabunPSK"/>
        <family val="2"/>
      </rPr>
      <t xml:space="preserve">        </t>
    </r>
    <r>
      <rPr>
        <b/>
        <u/>
        <sz val="18"/>
        <rFont val="TH SarabunPSK"/>
        <family val="2"/>
      </rPr>
      <t>เดือน มิถุนายน 2568</t>
    </r>
  </si>
  <si>
    <r>
      <rPr>
        <b/>
        <sz val="18"/>
        <rFont val="TH SarabunPSK"/>
        <family val="2"/>
      </rPr>
      <t xml:space="preserve">        </t>
    </r>
    <r>
      <rPr>
        <b/>
        <u/>
        <sz val="18"/>
        <rFont val="TH SarabunPSK"/>
        <family val="2"/>
      </rPr>
      <t>เดือน กรกฏาคม 2568</t>
    </r>
  </si>
  <si>
    <r>
      <rPr>
        <b/>
        <sz val="18"/>
        <rFont val="TH SarabunPSK"/>
        <family val="2"/>
      </rPr>
      <t xml:space="preserve">        </t>
    </r>
    <r>
      <rPr>
        <b/>
        <u/>
        <sz val="18"/>
        <rFont val="TH SarabunPSK"/>
        <family val="2"/>
      </rPr>
      <t>เดือน สิงหาคม 2568</t>
    </r>
  </si>
  <si>
    <t>เลขที่ 52</t>
  </si>
  <si>
    <r>
      <rPr>
        <b/>
        <sz val="20"/>
        <rFont val="TH SarabunPSK"/>
        <family val="2"/>
      </rPr>
      <t xml:space="preserve">        </t>
    </r>
    <r>
      <rPr>
        <b/>
        <u/>
        <sz val="20"/>
        <rFont val="TH SarabunPSK"/>
        <family val="2"/>
      </rPr>
      <t>เดือน กันยายน 2568</t>
    </r>
  </si>
  <si>
    <t>จ้างเหมาบุคคลภายนอกปฏิบัติงานเสริม ตามโครงการเพิ่มประสิทธิภาพในการปฏิบัติงานของกองช่าง ประจำปีงบประมาณ 2568 จำนวน 6 เดือน ตั้งแต่เดือน พ.ย. 2567 - เม.ย. 2568</t>
  </si>
  <si>
    <t>จัดซื้อวัสดุวิทยาศาสตร์และการแพทย์ ประเภทวัคซีนป้องกันโรคพิษสุนัขบ้านในสัตว์            จำนวน 834 ชุด</t>
  </si>
  <si>
    <t>สรุปผลการดำเนินการจัดซื้อจัดจ้างในรอบเดือน เมษายน พ.ศ. 2568</t>
  </si>
  <si>
    <t>จ้างเหมาตรวจเช็ค บำรุงรักษา ซ่อมแซม พร้อมเปลี่ยนอะไหล่ รถยนต์ส่วนกลาง หมายเลขทะเบียน  ผธ 6626 เชียงใหม่ จำนวน 2 รายการ                และค่าแรง 1 งาน</t>
  </si>
  <si>
    <t>ผู้ได้รับการคัดเลือกและราคาที่ตกลงซื้อ      หรือจ้าง</t>
  </si>
  <si>
    <t>สรุปผลการดำเนินการจัดซื้อจัดจ้างในรอบเดือน สิงหาคม พ.ศ. 2568</t>
  </si>
  <si>
    <t>วันที่ 29  เดือน สิงหาคม พ.ศ. 2568</t>
  </si>
  <si>
    <r>
      <rPr>
        <b/>
        <sz val="15"/>
        <rFont val="TH SarabunPSK"/>
        <family val="2"/>
      </rPr>
      <t xml:space="preserve">            </t>
    </r>
    <r>
      <rPr>
        <b/>
        <u/>
        <sz val="15"/>
        <rFont val="TH SarabunPSK"/>
        <family val="2"/>
      </rPr>
      <t>เดือน ธันวาคม 2567</t>
    </r>
  </si>
  <si>
    <t>การจัดซื้อวัสดุสำนักงาน กองคลัง เพื่อรองรับการปฏิบัติงานราชการด้านเอกสาร ต่างๆ        จำนวน 34 รายการ</t>
  </si>
  <si>
    <t>จ้างเหมาตรวจเช็ค ซ่อมแซม พร้อมเปลี่ยนอะไหล่ ครุภัณฑ์คอมพิวเตอร์  ประเภทเครื่องพิมพ์ หมายเลข 478 64 0057 (กองการศึกษาฯ) จำนวน 2 รายการ</t>
  </si>
  <si>
    <t>สรุปผลการดำเนินการจัดซื้อจัดจ้างในรอบเดือน กันยายน พ.ศ. 2568</t>
  </si>
  <si>
    <t>วันที่ 30 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</si>
</sst>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8"/>
      <name val="Tahoma"/>
      <family val="2"/>
      <charset val="222"/>
      <scheme val="minor"/>
    </font>
    <font>
      <b/>
      <u/>
      <sz val="14"/>
      <name val="TH SarabunPSK"/>
      <family val="2"/>
    </font>
    <font>
      <b/>
      <sz val="9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u/>
      <sz val="15"/>
      <name val="TH SarabunPSK"/>
      <family val="2"/>
    </font>
    <font>
      <sz val="15"/>
      <color theme="1"/>
      <name val="Tahoma"/>
      <family val="2"/>
      <charset val="222"/>
      <scheme val="minor"/>
    </font>
    <font>
      <b/>
      <u/>
      <sz val="15"/>
      <color theme="1"/>
      <name val="TH SarabunPSK"/>
      <family val="2"/>
    </font>
    <font>
      <b/>
      <sz val="18"/>
      <color theme="1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1"/>
      <color rgb="FF000000"/>
      <name val="Calibri"/>
      <family val="2"/>
    </font>
    <font>
      <b/>
      <u/>
      <sz val="20"/>
      <name val="TH SarabunPSK"/>
      <family val="2"/>
    </font>
    <font>
      <b/>
      <sz val="20"/>
      <name val="TH SarabunPSK"/>
      <family val="2"/>
    </font>
    <font>
      <b/>
      <u/>
      <sz val="18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43" fontId="1" fillId="0" borderId="0" xfId="1" applyFont="1" applyAlignment="1">
      <alignment horizontal="left" vertical="top" wrapText="1"/>
    </xf>
    <xf numFmtId="43" fontId="4" fillId="0" borderId="0" xfId="1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3" fontId="6" fillId="0" borderId="0" xfId="1" applyFont="1" applyAlignment="1">
      <alignment horizontal="center" vertical="center"/>
    </xf>
    <xf numFmtId="43" fontId="6" fillId="0" borderId="0" xfId="1" applyFont="1" applyBorder="1" applyAlignment="1">
      <alignment horizontal="left" vertical="center"/>
    </xf>
    <xf numFmtId="43" fontId="6" fillId="0" borderId="0" xfId="1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3" fontId="6" fillId="0" borderId="0" xfId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43" fontId="4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left"/>
    </xf>
    <xf numFmtId="4" fontId="1" fillId="0" borderId="0" xfId="1" applyNumberFormat="1" applyFont="1" applyBorder="1" applyAlignment="1">
      <alignment vertical="center"/>
    </xf>
    <xf numFmtId="4" fontId="1" fillId="0" borderId="0" xfId="1" applyNumberFormat="1" applyFont="1" applyAlignment="1">
      <alignment vertical="center"/>
    </xf>
    <xf numFmtId="4" fontId="6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43" fontId="7" fillId="0" borderId="0" xfId="1" applyFont="1" applyBorder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1" fillId="0" borderId="0" xfId="1" applyNumberFormat="1" applyFont="1" applyAlignment="1">
      <alignment horizontal="right" vertical="center"/>
    </xf>
    <xf numFmtId="4" fontId="6" fillId="0" borderId="0" xfId="1" applyNumberFormat="1" applyFont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43" fontId="7" fillId="0" borderId="0" xfId="1" applyFont="1" applyBorder="1" applyAlignment="1">
      <alignment horizontal="left" wrapText="1"/>
    </xf>
    <xf numFmtId="43" fontId="1" fillId="0" borderId="0" xfId="1" applyFont="1" applyBorder="1" applyAlignment="1">
      <alignment horizontal="left" wrapText="1"/>
    </xf>
    <xf numFmtId="43" fontId="1" fillId="0" borderId="0" xfId="1" applyFont="1" applyAlignment="1">
      <alignment horizontal="left" wrapText="1"/>
    </xf>
    <xf numFmtId="43" fontId="6" fillId="0" borderId="0" xfId="1" applyFont="1" applyAlignment="1">
      <alignment horizontal="left" wrapText="1"/>
    </xf>
    <xf numFmtId="43" fontId="4" fillId="0" borderId="0" xfId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3" fontId="6" fillId="0" borderId="0" xfId="1" applyFont="1" applyBorder="1" applyAlignment="1">
      <alignment horizontal="left"/>
    </xf>
    <xf numFmtId="43" fontId="6" fillId="0" borderId="0" xfId="1" applyFont="1" applyAlignment="1">
      <alignment horizontal="left"/>
    </xf>
    <xf numFmtId="43" fontId="7" fillId="0" borderId="0" xfId="1" quotePrefix="1" applyFont="1" applyBorder="1" applyAlignment="1">
      <alignment horizontal="left" wrapText="1"/>
    </xf>
    <xf numFmtId="4" fontId="5" fillId="2" borderId="15" xfId="1" applyNumberFormat="1" applyFont="1" applyFill="1" applyBorder="1" applyAlignment="1">
      <alignment horizontal="right" vertical="center"/>
    </xf>
    <xf numFmtId="4" fontId="7" fillId="0" borderId="14" xfId="0" applyNumberFormat="1" applyFont="1" applyBorder="1"/>
    <xf numFmtId="43" fontId="5" fillId="2" borderId="15" xfId="1" applyFont="1" applyFill="1" applyBorder="1" applyAlignment="1">
      <alignment horizontal="center" vertical="center"/>
    </xf>
    <xf numFmtId="0" fontId="5" fillId="2" borderId="17" xfId="0" applyFont="1" applyFill="1" applyBorder="1"/>
    <xf numFmtId="0" fontId="5" fillId="2" borderId="18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" fontId="5" fillId="0" borderId="15" xfId="1" applyNumberFormat="1" applyFont="1" applyBorder="1" applyAlignment="1">
      <alignment horizontal="center" vertical="center" wrapText="1"/>
    </xf>
    <xf numFmtId="43" fontId="5" fillId="0" borderId="15" xfId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43" fontId="5" fillId="0" borderId="25" xfId="1" applyFont="1" applyBorder="1" applyAlignment="1">
      <alignment horizontal="right" wrapText="1"/>
    </xf>
    <xf numFmtId="0" fontId="5" fillId="0" borderId="30" xfId="0" applyFont="1" applyBorder="1" applyAlignment="1">
      <alignment horizontal="left" wrapText="1"/>
    </xf>
    <xf numFmtId="43" fontId="5" fillId="0" borderId="31" xfId="1" applyFont="1" applyBorder="1" applyAlignment="1">
      <alignment horizontal="right" wrapText="1"/>
    </xf>
    <xf numFmtId="43" fontId="5" fillId="0" borderId="24" xfId="1" applyFont="1" applyBorder="1" applyAlignment="1">
      <alignment vertical="top" wrapText="1"/>
    </xf>
    <xf numFmtId="43" fontId="5" fillId="0" borderId="30" xfId="1" applyFont="1" applyBorder="1" applyAlignment="1">
      <alignment vertical="top" wrapText="1"/>
    </xf>
    <xf numFmtId="0" fontId="5" fillId="0" borderId="24" xfId="0" applyFont="1" applyBorder="1" applyAlignment="1">
      <alignment horizontal="left" vertical="top" wrapText="1"/>
    </xf>
    <xf numFmtId="43" fontId="5" fillId="0" borderId="24" xfId="1" applyFont="1" applyBorder="1" applyAlignment="1">
      <alignment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2" borderId="15" xfId="0" applyFont="1" applyFill="1" applyBorder="1" applyAlignment="1">
      <alignment horizontal="left" vertical="center"/>
    </xf>
    <xf numFmtId="43" fontId="5" fillId="0" borderId="30" xfId="1" applyFont="1" applyBorder="1" applyAlignment="1">
      <alignment wrapText="1"/>
    </xf>
    <xf numFmtId="43" fontId="5" fillId="0" borderId="24" xfId="1" applyFont="1" applyBorder="1" applyAlignment="1">
      <alignment horizontal="right" wrapText="1"/>
    </xf>
    <xf numFmtId="43" fontId="5" fillId="0" borderId="30" xfId="1" applyFont="1" applyBorder="1" applyAlignment="1">
      <alignment horizontal="right" wrapText="1"/>
    </xf>
    <xf numFmtId="0" fontId="5" fillId="0" borderId="30" xfId="0" applyFont="1" applyBorder="1" applyAlignment="1">
      <alignment wrapText="1"/>
    </xf>
    <xf numFmtId="0" fontId="5" fillId="0" borderId="30" xfId="0" applyFont="1" applyBorder="1" applyAlignment="1">
      <alignment horizontal="left" vertical="top" wrapText="1"/>
    </xf>
    <xf numFmtId="0" fontId="5" fillId="2" borderId="1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5" fillId="2" borderId="3" xfId="1" applyNumberFormat="1" applyFont="1" applyFill="1" applyBorder="1" applyAlignment="1">
      <alignment horizontal="right" vertical="center"/>
    </xf>
    <xf numFmtId="43" fontId="5" fillId="2" borderId="3" xfId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" fontId="7" fillId="0" borderId="0" xfId="0" applyNumberFormat="1" applyFont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30" xfId="0" applyFont="1" applyBorder="1" applyAlignment="1">
      <alignment horizontal="right" wrapText="1"/>
    </xf>
    <xf numFmtId="0" fontId="5" fillId="0" borderId="31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24" xfId="0" applyFont="1" applyBorder="1" applyAlignment="1">
      <alignment horizontal="right" wrapText="1"/>
    </xf>
    <xf numFmtId="0" fontId="5" fillId="0" borderId="32" xfId="0" applyFont="1" applyBorder="1" applyAlignment="1">
      <alignment horizontal="left" wrapText="1"/>
    </xf>
    <xf numFmtId="0" fontId="5" fillId="0" borderId="35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35" xfId="0" applyFont="1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4" fontId="2" fillId="2" borderId="0" xfId="1" applyNumberFormat="1" applyFont="1" applyFill="1" applyBorder="1" applyAlignment="1">
      <alignment horizontal="right" vertical="center"/>
    </xf>
    <xf numFmtId="43" fontId="2" fillId="2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3" fontId="2" fillId="2" borderId="0" xfId="1" applyFont="1" applyFill="1" applyBorder="1" applyAlignment="1">
      <alignment horizontal="left" vertical="top"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wrapText="1"/>
    </xf>
    <xf numFmtId="43" fontId="12" fillId="2" borderId="7" xfId="1" applyFont="1" applyFill="1" applyBorder="1" applyAlignment="1">
      <alignment horizontal="left" wrapText="1"/>
    </xf>
    <xf numFmtId="0" fontId="12" fillId="2" borderId="13" xfId="0" applyFont="1" applyFill="1" applyBorder="1" applyAlignment="1">
      <alignment horizontal="left" wrapText="1"/>
    </xf>
    <xf numFmtId="0" fontId="12" fillId="2" borderId="7" xfId="0" applyFont="1" applyFill="1" applyBorder="1" applyAlignment="1">
      <alignment wrapText="1"/>
    </xf>
    <xf numFmtId="0" fontId="12" fillId="2" borderId="7" xfId="0" applyFont="1" applyFill="1" applyBorder="1" applyAlignment="1">
      <alignment vertical="center" wrapText="1"/>
    </xf>
    <xf numFmtId="43" fontId="12" fillId="2" borderId="10" xfId="1" applyFont="1" applyFill="1" applyBorder="1" applyAlignment="1">
      <alignment horizontal="left" vertical="top" wrapText="1"/>
    </xf>
    <xf numFmtId="43" fontId="12" fillId="2" borderId="10" xfId="1" applyFont="1" applyFill="1" applyBorder="1" applyAlignment="1">
      <alignment horizontal="right" vertical="top" wrapText="1"/>
    </xf>
    <xf numFmtId="0" fontId="12" fillId="2" borderId="12" xfId="0" applyFont="1" applyFill="1" applyBorder="1" applyAlignment="1">
      <alignment horizontal="left" vertical="center" wrapText="1"/>
    </xf>
    <xf numFmtId="4" fontId="12" fillId="2" borderId="3" xfId="1" applyNumberFormat="1" applyFont="1" applyFill="1" applyBorder="1" applyAlignment="1">
      <alignment horizontal="right" vertical="center"/>
    </xf>
    <xf numFmtId="43" fontId="12" fillId="2" borderId="3" xfId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right" wrapText="1"/>
    </xf>
    <xf numFmtId="0" fontId="12" fillId="2" borderId="7" xfId="0" applyFont="1" applyFill="1" applyBorder="1" applyAlignment="1">
      <alignment horizontal="right" wrapText="1"/>
    </xf>
    <xf numFmtId="0" fontId="12" fillId="2" borderId="10" xfId="0" applyFont="1" applyFill="1" applyBorder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49" fontId="13" fillId="0" borderId="3" xfId="0" applyNumberFormat="1" applyFont="1" applyBorder="1" applyAlignment="1">
      <alignment horizontal="center" vertical="center" wrapText="1"/>
    </xf>
    <xf numFmtId="43" fontId="13" fillId="0" borderId="9" xfId="1" applyFont="1" applyBorder="1" applyAlignment="1">
      <alignment horizontal="center" vertical="center"/>
    </xf>
    <xf numFmtId="43" fontId="13" fillId="0" borderId="0" xfId="1" applyFont="1" applyBorder="1" applyAlignment="1">
      <alignment horizontal="left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vertical="center" wrapText="1"/>
    </xf>
    <xf numFmtId="43" fontId="13" fillId="0" borderId="5" xfId="1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6" fillId="0" borderId="0" xfId="0" applyFont="1"/>
    <xf numFmtId="0" fontId="13" fillId="0" borderId="3" xfId="0" applyFont="1" applyBorder="1" applyAlignment="1">
      <alignment vertical="center" wrapText="1"/>
    </xf>
    <xf numFmtId="0" fontId="16" fillId="0" borderId="3" xfId="0" applyFont="1" applyBorder="1"/>
    <xf numFmtId="0" fontId="12" fillId="0" borderId="3" xfId="0" applyFont="1" applyBorder="1" applyAlignment="1">
      <alignment horizontal="right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4" fontId="14" fillId="0" borderId="0" xfId="0" applyNumberFormat="1" applyFont="1" applyAlignment="1">
      <alignment horizontal="left"/>
    </xf>
    <xf numFmtId="43" fontId="14" fillId="0" borderId="0" xfId="1" applyFont="1" applyBorder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43" fontId="13" fillId="0" borderId="3" xfId="1" applyFont="1" applyBorder="1" applyAlignment="1">
      <alignment horizontal="left" wrapText="1"/>
    </xf>
    <xf numFmtId="43" fontId="12" fillId="2" borderId="7" xfId="1" applyFont="1" applyFill="1" applyBorder="1" applyAlignment="1">
      <alignment horizontal="left" vertical="top" wrapText="1"/>
    </xf>
    <xf numFmtId="43" fontId="12" fillId="2" borderId="7" xfId="1" applyFont="1" applyFill="1" applyBorder="1" applyAlignment="1">
      <alignment vertical="top" wrapText="1"/>
    </xf>
    <xf numFmtId="43" fontId="12" fillId="2" borderId="13" xfId="1" applyFont="1" applyFill="1" applyBorder="1" applyAlignment="1">
      <alignment horizontal="right" vertical="top" wrapText="1"/>
    </xf>
    <xf numFmtId="43" fontId="12" fillId="2" borderId="12" xfId="1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43" fontId="12" fillId="2" borderId="3" xfId="1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/>
    <xf numFmtId="0" fontId="12" fillId="0" borderId="3" xfId="0" applyFont="1" applyBorder="1" applyAlignment="1">
      <alignment horizontal="center" vertical="center" wrapText="1"/>
    </xf>
    <xf numFmtId="4" fontId="12" fillId="0" borderId="3" xfId="1" applyNumberFormat="1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4" fontId="19" fillId="2" borderId="0" xfId="1" applyNumberFormat="1" applyFont="1" applyFill="1" applyBorder="1" applyAlignment="1">
      <alignment horizontal="right" vertical="center"/>
    </xf>
    <xf numFmtId="43" fontId="19" fillId="2" borderId="0" xfId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4" fontId="19" fillId="0" borderId="0" xfId="0" applyNumberFormat="1" applyFont="1"/>
    <xf numFmtId="43" fontId="19" fillId="2" borderId="0" xfId="1" applyFont="1" applyFill="1" applyBorder="1" applyAlignment="1">
      <alignment horizontal="left" wrapText="1"/>
    </xf>
    <xf numFmtId="0" fontId="12" fillId="2" borderId="0" xfId="0" applyFont="1" applyFill="1"/>
    <xf numFmtId="0" fontId="12" fillId="2" borderId="0" xfId="0" applyFont="1" applyFill="1" applyAlignment="1">
      <alignment horizontal="center" vertical="center"/>
    </xf>
    <xf numFmtId="49" fontId="13" fillId="0" borderId="0" xfId="0" applyNumberFormat="1" applyFont="1" applyAlignment="1">
      <alignment horizontal="left" wrapText="1"/>
    </xf>
    <xf numFmtId="43" fontId="13" fillId="0" borderId="0" xfId="1" quotePrefix="1" applyFont="1" applyBorder="1" applyAlignment="1">
      <alignment horizontal="left" wrapText="1"/>
    </xf>
    <xf numFmtId="43" fontId="14" fillId="0" borderId="0" xfId="1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12" fillId="0" borderId="7" xfId="0" applyFont="1" applyBorder="1" applyAlignment="1">
      <alignment horizontal="right" wrapText="1"/>
    </xf>
    <xf numFmtId="0" fontId="12" fillId="0" borderId="10" xfId="0" applyFont="1" applyBorder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left"/>
    </xf>
    <xf numFmtId="43" fontId="12" fillId="0" borderId="0" xfId="1" applyFont="1" applyBorder="1" applyAlignment="1">
      <alignment horizontal="left" vertical="top"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" fontId="5" fillId="0" borderId="3" xfId="1" applyNumberFormat="1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wrapText="1"/>
    </xf>
    <xf numFmtId="43" fontId="5" fillId="0" borderId="9" xfId="1" applyFont="1" applyFill="1" applyBorder="1" applyAlignment="1">
      <alignment horizontal="left" vertical="top" wrapText="1"/>
    </xf>
    <xf numFmtId="43" fontId="5" fillId="0" borderId="9" xfId="1" applyFont="1" applyFill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43" fontId="5" fillId="0" borderId="10" xfId="1" applyFont="1" applyFill="1" applyBorder="1" applyAlignment="1">
      <alignment horizontal="right" vertical="top" wrapText="1"/>
    </xf>
    <xf numFmtId="43" fontId="5" fillId="0" borderId="7" xfId="1" applyFont="1" applyFill="1" applyBorder="1" applyAlignment="1">
      <alignment horizontal="right" wrapText="1"/>
    </xf>
    <xf numFmtId="43" fontId="5" fillId="0" borderId="10" xfId="1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right" wrapText="1"/>
    </xf>
    <xf numFmtId="0" fontId="5" fillId="0" borderId="10" xfId="0" applyFont="1" applyBorder="1" applyAlignment="1">
      <alignment horizontal="left" wrapText="1"/>
    </xf>
    <xf numFmtId="43" fontId="5" fillId="0" borderId="8" xfId="1" applyFont="1" applyFill="1" applyBorder="1" applyAlignment="1">
      <alignment horizontal="left" wrapText="1"/>
    </xf>
    <xf numFmtId="43" fontId="5" fillId="0" borderId="8" xfId="1" applyFont="1" applyFill="1" applyBorder="1" applyAlignment="1">
      <alignment wrapText="1"/>
    </xf>
    <xf numFmtId="43" fontId="5" fillId="0" borderId="7" xfId="1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43" fontId="5" fillId="0" borderId="7" xfId="1" applyFont="1" applyFill="1" applyBorder="1" applyAlignment="1">
      <alignment vertical="top" wrapText="1"/>
    </xf>
    <xf numFmtId="0" fontId="5" fillId="0" borderId="12" xfId="0" applyFont="1" applyBorder="1" applyAlignment="1">
      <alignment horizontal="left" wrapText="1"/>
    </xf>
    <xf numFmtId="43" fontId="5" fillId="0" borderId="13" xfId="1" applyFont="1" applyFill="1" applyBorder="1" applyAlignment="1">
      <alignment horizontal="right" vertical="top" wrapText="1"/>
    </xf>
    <xf numFmtId="43" fontId="5" fillId="0" borderId="12" xfId="1" applyFont="1" applyFill="1" applyBorder="1" applyAlignment="1">
      <alignment vertical="top" wrapText="1"/>
    </xf>
    <xf numFmtId="43" fontId="5" fillId="0" borderId="13" xfId="1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right" wrapText="1"/>
    </xf>
    <xf numFmtId="0" fontId="5" fillId="0" borderId="13" xfId="0" applyFont="1" applyBorder="1" applyAlignment="1">
      <alignment horizontal="left" wrapText="1"/>
    </xf>
    <xf numFmtId="49" fontId="13" fillId="0" borderId="3" xfId="0" applyNumberFormat="1" applyFont="1" applyBorder="1" applyAlignment="1">
      <alignment horizontal="left" wrapText="1"/>
    </xf>
    <xf numFmtId="49" fontId="13" fillId="0" borderId="3" xfId="0" applyNumberFormat="1" applyFont="1" applyBorder="1" applyAlignment="1">
      <alignment wrapText="1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 wrapText="1"/>
    </xf>
    <xf numFmtId="0" fontId="2" fillId="2" borderId="39" xfId="0" applyFont="1" applyFill="1" applyBorder="1"/>
    <xf numFmtId="0" fontId="2" fillId="2" borderId="6" xfId="0" applyFont="1" applyFill="1" applyBorder="1"/>
    <xf numFmtId="0" fontId="2" fillId="2" borderId="5" xfId="0" applyFont="1" applyFill="1" applyBorder="1" applyAlignment="1">
      <alignment horizontal="center" vertical="center"/>
    </xf>
    <xf numFmtId="43" fontId="13" fillId="0" borderId="5" xfId="1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wrapText="1"/>
    </xf>
    <xf numFmtId="43" fontId="12" fillId="0" borderId="7" xfId="1" applyFont="1" applyFill="1" applyBorder="1" applyAlignment="1">
      <alignment horizontal="right" wrapText="1"/>
    </xf>
    <xf numFmtId="43" fontId="12" fillId="0" borderId="9" xfId="1" applyFont="1" applyFill="1" applyBorder="1" applyAlignment="1">
      <alignment horizontal="left" wrapText="1"/>
    </xf>
    <xf numFmtId="0" fontId="12" fillId="0" borderId="7" xfId="0" applyFont="1" applyBorder="1" applyAlignment="1">
      <alignment wrapText="1"/>
    </xf>
    <xf numFmtId="43" fontId="12" fillId="0" borderId="7" xfId="1" applyFont="1" applyFill="1" applyBorder="1" applyAlignment="1">
      <alignment vertical="top" wrapText="1"/>
    </xf>
    <xf numFmtId="0" fontId="12" fillId="0" borderId="12" xfId="0" applyFont="1" applyBorder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43" fontId="12" fillId="0" borderId="12" xfId="1" applyFont="1" applyFill="1" applyBorder="1" applyAlignment="1">
      <alignment horizontal="left" wrapText="1"/>
    </xf>
    <xf numFmtId="43" fontId="12" fillId="0" borderId="12" xfId="1" applyFont="1" applyFill="1" applyBorder="1" applyAlignment="1">
      <alignment vertical="top" wrapText="1"/>
    </xf>
    <xf numFmtId="0" fontId="12" fillId="0" borderId="12" xfId="0" applyFont="1" applyBorder="1" applyAlignment="1">
      <alignment horizontal="right" wrapText="1"/>
    </xf>
    <xf numFmtId="0" fontId="12" fillId="0" borderId="25" xfId="0" applyFont="1" applyBorder="1" applyAlignment="1">
      <alignment horizontal="left" wrapText="1"/>
    </xf>
    <xf numFmtId="0" fontId="12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/>
    </xf>
    <xf numFmtId="0" fontId="12" fillId="2" borderId="3" xfId="0" applyFont="1" applyFill="1" applyBorder="1"/>
    <xf numFmtId="49" fontId="13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3" fontId="14" fillId="0" borderId="0" xfId="1" applyFont="1" applyAlignment="1">
      <alignment horizontal="left" wrapText="1"/>
    </xf>
    <xf numFmtId="0" fontId="20" fillId="0" borderId="0" xfId="0" applyFont="1" applyAlignment="1">
      <alignment vertical="top" wrapText="1"/>
    </xf>
    <xf numFmtId="4" fontId="20" fillId="0" borderId="0" xfId="1" applyNumberFormat="1" applyFont="1" applyAlignment="1">
      <alignment vertical="center"/>
    </xf>
    <xf numFmtId="43" fontId="20" fillId="0" borderId="0" xfId="1" applyFont="1" applyAlignment="1">
      <alignment horizontal="center" vertical="center"/>
    </xf>
    <xf numFmtId="43" fontId="20" fillId="0" borderId="0" xfId="1" applyFont="1" applyBorder="1" applyAlignment="1">
      <alignment horizontal="left" vertical="center"/>
    </xf>
    <xf numFmtId="43" fontId="20" fillId="0" borderId="0" xfId="1" applyFont="1" applyBorder="1" applyAlignment="1">
      <alignment horizontal="left"/>
    </xf>
    <xf numFmtId="43" fontId="20" fillId="0" borderId="0" xfId="1" applyFont="1" applyAlignment="1">
      <alignment horizontal="left" wrapText="1"/>
    </xf>
    <xf numFmtId="0" fontId="12" fillId="0" borderId="7" xfId="0" applyFont="1" applyBorder="1" applyAlignment="1">
      <alignment horizontal="right" vertical="top" wrapText="1"/>
    </xf>
    <xf numFmtId="0" fontId="12" fillId="0" borderId="12" xfId="0" applyFont="1" applyBorder="1" applyAlignment="1">
      <alignment horizontal="right" vertical="top" wrapText="1"/>
    </xf>
    <xf numFmtId="0" fontId="12" fillId="0" borderId="13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43" fontId="5" fillId="0" borderId="31" xfId="1" applyFont="1" applyFill="1" applyBorder="1" applyAlignment="1">
      <alignment horizontal="right" wrapText="1"/>
    </xf>
    <xf numFmtId="43" fontId="5" fillId="0" borderId="30" xfId="1" applyFont="1" applyFill="1" applyBorder="1" applyAlignment="1">
      <alignment horizontal="right" wrapText="1"/>
    </xf>
    <xf numFmtId="43" fontId="5" fillId="0" borderId="25" xfId="1" applyFont="1" applyFill="1" applyBorder="1" applyAlignment="1">
      <alignment horizontal="right" wrapText="1"/>
    </xf>
    <xf numFmtId="43" fontId="5" fillId="0" borderId="24" xfId="1" applyFont="1" applyFill="1" applyBorder="1" applyAlignment="1">
      <alignment horizontal="right" wrapText="1"/>
    </xf>
    <xf numFmtId="0" fontId="11" fillId="0" borderId="30" xfId="0" applyFont="1" applyBorder="1" applyAlignment="1">
      <alignment horizontal="left" wrapText="1"/>
    </xf>
    <xf numFmtId="43" fontId="5" fillId="0" borderId="30" xfId="1" applyFont="1" applyFill="1" applyBorder="1" applyAlignment="1">
      <alignment wrapText="1"/>
    </xf>
    <xf numFmtId="0" fontId="7" fillId="0" borderId="30" xfId="0" applyFont="1" applyBorder="1" applyAlignment="1">
      <alignment horizontal="left" wrapText="1"/>
    </xf>
    <xf numFmtId="0" fontId="5" fillId="0" borderId="24" xfId="0" applyFont="1" applyBorder="1" applyAlignment="1">
      <alignment wrapText="1"/>
    </xf>
    <xf numFmtId="43" fontId="5" fillId="0" borderId="24" xfId="1" applyFont="1" applyFill="1" applyBorder="1" applyAlignment="1">
      <alignment wrapText="1"/>
    </xf>
    <xf numFmtId="43" fontId="5" fillId="0" borderId="30" xfId="1" applyFont="1" applyFill="1" applyBorder="1" applyAlignment="1">
      <alignment vertical="top" wrapText="1"/>
    </xf>
    <xf numFmtId="43" fontId="5" fillId="0" borderId="33" xfId="1" applyFont="1" applyFill="1" applyBorder="1" applyAlignment="1">
      <alignment horizontal="left" wrapText="1"/>
    </xf>
    <xf numFmtId="43" fontId="5" fillId="0" borderId="24" xfId="1" applyFont="1" applyFill="1" applyBorder="1" applyAlignment="1">
      <alignment vertical="top" wrapText="1"/>
    </xf>
    <xf numFmtId="43" fontId="5" fillId="0" borderId="25" xfId="1" applyFont="1" applyFill="1" applyBorder="1" applyAlignment="1">
      <alignment horizontal="left" wrapText="1"/>
    </xf>
    <xf numFmtId="43" fontId="5" fillId="0" borderId="31" xfId="1" applyFont="1" applyFill="1" applyBorder="1" applyAlignment="1">
      <alignment horizontal="right" vertical="top" wrapText="1"/>
    </xf>
    <xf numFmtId="43" fontId="5" fillId="0" borderId="30" xfId="1" applyFont="1" applyFill="1" applyBorder="1" applyAlignment="1">
      <alignment horizontal="right" vertical="top" wrapText="1"/>
    </xf>
    <xf numFmtId="43" fontId="5" fillId="0" borderId="25" xfId="1" applyFont="1" applyFill="1" applyBorder="1" applyAlignment="1">
      <alignment horizontal="right" vertical="top" wrapText="1"/>
    </xf>
    <xf numFmtId="43" fontId="5" fillId="0" borderId="24" xfId="1" applyFont="1" applyFill="1" applyBorder="1" applyAlignment="1">
      <alignment horizontal="right" vertical="top" wrapText="1"/>
    </xf>
    <xf numFmtId="43" fontId="7" fillId="0" borderId="31" xfId="1" applyFont="1" applyFill="1" applyBorder="1" applyAlignment="1">
      <alignment horizontal="right" vertical="top" wrapText="1"/>
    </xf>
    <xf numFmtId="43" fontId="7" fillId="0" borderId="30" xfId="1" applyFont="1" applyFill="1" applyBorder="1" applyAlignment="1">
      <alignment vertical="top" wrapText="1"/>
    </xf>
    <xf numFmtId="43" fontId="7" fillId="0" borderId="6" xfId="1" applyFont="1" applyBorder="1" applyAlignment="1">
      <alignment horizontal="center" vertical="center"/>
    </xf>
    <xf numFmtId="4" fontId="7" fillId="0" borderId="39" xfId="0" applyNumberFormat="1" applyFont="1" applyBorder="1" applyAlignment="1">
      <alignment horizontal="right" vertical="center"/>
    </xf>
    <xf numFmtId="43" fontId="7" fillId="0" borderId="5" xfId="1" applyFont="1" applyBorder="1" applyAlignment="1">
      <alignment horizontal="left" wrapText="1"/>
    </xf>
    <xf numFmtId="4" fontId="7" fillId="0" borderId="41" xfId="0" applyNumberFormat="1" applyFont="1" applyBorder="1"/>
    <xf numFmtId="0" fontId="7" fillId="0" borderId="39" xfId="0" applyFont="1" applyBorder="1"/>
    <xf numFmtId="43" fontId="5" fillId="0" borderId="39" xfId="1" applyFont="1" applyBorder="1"/>
    <xf numFmtId="0" fontId="12" fillId="0" borderId="30" xfId="0" applyFont="1" applyBorder="1" applyAlignment="1">
      <alignment horizontal="right" wrapText="1"/>
    </xf>
    <xf numFmtId="0" fontId="12" fillId="0" borderId="31" xfId="0" applyFont="1" applyBorder="1" applyAlignment="1">
      <alignment horizontal="left" wrapText="1"/>
    </xf>
    <xf numFmtId="49" fontId="22" fillId="0" borderId="0" xfId="0" applyNumberFormat="1" applyFont="1" applyAlignment="1">
      <alignment vertical="center" wrapText="1"/>
    </xf>
    <xf numFmtId="0" fontId="13" fillId="0" borderId="42" xfId="0" applyFont="1" applyBorder="1" applyAlignment="1">
      <alignment horizontal="right" vertical="center"/>
    </xf>
    <xf numFmtId="49" fontId="13" fillId="0" borderId="43" xfId="0" applyNumberFormat="1" applyFont="1" applyBorder="1" applyAlignment="1">
      <alignment horizontal="center" vertical="center" wrapText="1"/>
    </xf>
    <xf numFmtId="0" fontId="7" fillId="0" borderId="44" xfId="0" applyFont="1" applyBorder="1"/>
    <xf numFmtId="0" fontId="13" fillId="0" borderId="45" xfId="0" applyFont="1" applyBorder="1" applyAlignment="1">
      <alignment horizontal="center" vertical="center"/>
    </xf>
    <xf numFmtId="43" fontId="13" fillId="0" borderId="33" xfId="1" applyFont="1" applyFill="1" applyBorder="1" applyAlignment="1">
      <alignment horizontal="center" vertical="center"/>
    </xf>
    <xf numFmtId="43" fontId="13" fillId="0" borderId="0" xfId="1" applyFont="1" applyFill="1" applyBorder="1" applyAlignment="1">
      <alignment horizontal="left" wrapText="1"/>
    </xf>
    <xf numFmtId="0" fontId="13" fillId="0" borderId="46" xfId="0" applyFont="1" applyBorder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0" fontId="7" fillId="0" borderId="13" xfId="0" applyFont="1" applyBorder="1"/>
    <xf numFmtId="0" fontId="13" fillId="0" borderId="39" xfId="0" applyFont="1" applyBorder="1" applyAlignment="1">
      <alignment horizontal="center"/>
    </xf>
    <xf numFmtId="43" fontId="13" fillId="0" borderId="47" xfId="1" applyFont="1" applyFill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7" fillId="0" borderId="5" xfId="0" applyFont="1" applyBorder="1"/>
    <xf numFmtId="0" fontId="12" fillId="0" borderId="46" xfId="0" applyFont="1" applyBorder="1" applyAlignment="1">
      <alignment horizontal="center"/>
    </xf>
    <xf numFmtId="0" fontId="13" fillId="0" borderId="12" xfId="0" applyFont="1" applyBorder="1" applyAlignment="1">
      <alignment horizontal="left" wrapText="1"/>
    </xf>
    <xf numFmtId="0" fontId="13" fillId="0" borderId="5" xfId="0" applyFont="1" applyBorder="1" applyAlignment="1">
      <alignment horizontal="center"/>
    </xf>
    <xf numFmtId="0" fontId="16" fillId="0" borderId="48" xfId="0" applyFont="1" applyBorder="1"/>
    <xf numFmtId="0" fontId="13" fillId="0" borderId="50" xfId="0" applyFont="1" applyBorder="1" applyAlignment="1">
      <alignment horizontal="center"/>
    </xf>
    <xf numFmtId="43" fontId="13" fillId="0" borderId="52" xfId="1" applyFont="1" applyFill="1" applyBorder="1" applyAlignment="1">
      <alignment horizontal="left" wrapText="1"/>
    </xf>
    <xf numFmtId="43" fontId="14" fillId="0" borderId="0" xfId="1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wrapText="1"/>
    </xf>
    <xf numFmtId="43" fontId="5" fillId="0" borderId="27" xfId="1" applyFont="1" applyFill="1" applyBorder="1" applyAlignment="1">
      <alignment horizontal="right" vertical="top" wrapText="1"/>
    </xf>
    <xf numFmtId="43" fontId="5" fillId="0" borderId="26" xfId="1" applyFont="1" applyFill="1" applyBorder="1" applyAlignment="1">
      <alignment vertical="top" wrapText="1"/>
    </xf>
    <xf numFmtId="43" fontId="5" fillId="0" borderId="0" xfId="1" applyFont="1" applyFill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43" fontId="5" fillId="0" borderId="36" xfId="1" applyFont="1" applyFill="1" applyBorder="1" applyAlignment="1">
      <alignment horizontal="right" vertical="top" wrapText="1"/>
    </xf>
    <xf numFmtId="0" fontId="5" fillId="0" borderId="10" xfId="0" applyFont="1" applyBorder="1" applyAlignment="1">
      <alignment horizontal="left" vertical="top" wrapText="1"/>
    </xf>
    <xf numFmtId="43" fontId="5" fillId="0" borderId="0" xfId="1" applyFont="1" applyFill="1" applyBorder="1" applyAlignment="1">
      <alignment horizontal="right" wrapText="1"/>
    </xf>
    <xf numFmtId="0" fontId="5" fillId="0" borderId="36" xfId="0" applyFont="1" applyBorder="1" applyAlignment="1">
      <alignment horizontal="right" wrapText="1"/>
    </xf>
    <xf numFmtId="43" fontId="5" fillId="0" borderId="36" xfId="1" applyFont="1" applyFill="1" applyBorder="1" applyAlignment="1">
      <alignment horizontal="right" wrapText="1"/>
    </xf>
    <xf numFmtId="0" fontId="5" fillId="0" borderId="40" xfId="0" applyFont="1" applyBorder="1" applyAlignment="1">
      <alignment horizontal="right" wrapText="1"/>
    </xf>
    <xf numFmtId="0" fontId="5" fillId="0" borderId="4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12" fillId="0" borderId="40" xfId="0" applyFont="1" applyBorder="1" applyAlignment="1">
      <alignment horizontal="right" wrapText="1"/>
    </xf>
    <xf numFmtId="0" fontId="13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5" fillId="0" borderId="31" xfId="0" applyFont="1" applyBorder="1" applyAlignment="1">
      <alignment vertical="top" wrapText="1"/>
    </xf>
    <xf numFmtId="0" fontId="5" fillId="0" borderId="36" xfId="0" applyFont="1" applyBorder="1" applyAlignment="1">
      <alignment horizontal="right" vertical="top" wrapText="1"/>
    </xf>
    <xf numFmtId="43" fontId="12" fillId="0" borderId="10" xfId="1" applyFont="1" applyFill="1" applyBorder="1" applyAlignment="1">
      <alignment horizontal="right" vertical="top" wrapText="1"/>
    </xf>
    <xf numFmtId="43" fontId="12" fillId="0" borderId="7" xfId="1" applyFont="1" applyFill="1" applyBorder="1" applyAlignment="1">
      <alignment horizontal="right" vertical="top" wrapText="1"/>
    </xf>
    <xf numFmtId="43" fontId="12" fillId="0" borderId="13" xfId="1" applyFont="1" applyFill="1" applyBorder="1" applyAlignment="1">
      <alignment horizontal="right" vertical="top" wrapText="1"/>
    </xf>
    <xf numFmtId="43" fontId="12" fillId="0" borderId="10" xfId="1" applyFont="1" applyFill="1" applyBorder="1" applyAlignment="1">
      <alignment horizontal="left" vertical="top" wrapText="1"/>
    </xf>
    <xf numFmtId="0" fontId="1" fillId="0" borderId="5" xfId="0" applyFont="1" applyBorder="1"/>
    <xf numFmtId="0" fontId="1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0" borderId="8" xfId="0" applyFont="1" applyBorder="1" applyAlignment="1">
      <alignment horizontal="right" vertical="top" wrapText="1"/>
    </xf>
    <xf numFmtId="0" fontId="12" fillId="0" borderId="9" xfId="0" applyFont="1" applyBorder="1" applyAlignment="1">
      <alignment horizontal="left" vertical="top" wrapText="1"/>
    </xf>
    <xf numFmtId="4" fontId="5" fillId="0" borderId="15" xfId="1" applyNumberFormat="1" applyFont="1" applyFill="1" applyBorder="1" applyAlignment="1">
      <alignment horizontal="center" vertical="center" wrapText="1"/>
    </xf>
    <xf numFmtId="43" fontId="5" fillId="0" borderId="15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43" fontId="5" fillId="0" borderId="26" xfId="1" applyFont="1" applyFill="1" applyBorder="1" applyAlignment="1">
      <alignment horizontal="right" vertical="top" wrapText="1"/>
    </xf>
    <xf numFmtId="0" fontId="5" fillId="0" borderId="24" xfId="0" applyFont="1" applyBorder="1" applyAlignment="1">
      <alignment horizontal="right" vertical="top" wrapText="1"/>
    </xf>
    <xf numFmtId="0" fontId="5" fillId="0" borderId="23" xfId="0" applyFont="1" applyBorder="1" applyAlignment="1">
      <alignment vertical="top" wrapText="1"/>
    </xf>
    <xf numFmtId="0" fontId="5" fillId="0" borderId="26" xfId="0" applyFont="1" applyBorder="1" applyAlignment="1">
      <alignment wrapText="1"/>
    </xf>
    <xf numFmtId="0" fontId="5" fillId="0" borderId="0" xfId="0" applyFont="1" applyAlignment="1">
      <alignment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4" fontId="5" fillId="0" borderId="56" xfId="1" applyNumberFormat="1" applyFont="1" applyBorder="1" applyAlignment="1">
      <alignment horizontal="center" vertical="center" wrapText="1"/>
    </xf>
    <xf numFmtId="43" fontId="5" fillId="0" borderId="56" xfId="1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center" vertical="top" wrapText="1"/>
    </xf>
    <xf numFmtId="0" fontId="1" fillId="2" borderId="0" xfId="0" applyFont="1" applyFill="1"/>
    <xf numFmtId="0" fontId="5" fillId="2" borderId="33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wrapText="1"/>
    </xf>
    <xf numFmtId="0" fontId="5" fillId="2" borderId="30" xfId="0" applyFont="1" applyFill="1" applyBorder="1" applyAlignment="1">
      <alignment horizontal="right" wrapText="1"/>
    </xf>
    <xf numFmtId="0" fontId="5" fillId="2" borderId="31" xfId="0" applyFont="1" applyFill="1" applyBorder="1" applyAlignment="1">
      <alignment wrapText="1"/>
    </xf>
    <xf numFmtId="0" fontId="5" fillId="2" borderId="24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wrapText="1"/>
    </xf>
    <xf numFmtId="43" fontId="5" fillId="2" borderId="30" xfId="1" applyFont="1" applyFill="1" applyBorder="1" applyAlignment="1">
      <alignment vertical="top" wrapText="1"/>
    </xf>
    <xf numFmtId="0" fontId="5" fillId="2" borderId="31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vertical="top" wrapText="1"/>
    </xf>
    <xf numFmtId="0" fontId="12" fillId="2" borderId="30" xfId="0" applyFont="1" applyFill="1" applyBorder="1" applyAlignment="1">
      <alignment horizontal="right" wrapText="1"/>
    </xf>
    <xf numFmtId="0" fontId="12" fillId="2" borderId="31" xfId="0" applyFont="1" applyFill="1" applyBorder="1" applyAlignment="1">
      <alignment horizontal="left" wrapText="1"/>
    </xf>
    <xf numFmtId="43" fontId="5" fillId="2" borderId="24" xfId="1" applyFont="1" applyFill="1" applyBorder="1" applyAlignment="1">
      <alignment vertical="top" wrapText="1"/>
    </xf>
    <xf numFmtId="43" fontId="5" fillId="2" borderId="31" xfId="1" applyFont="1" applyFill="1" applyBorder="1" applyAlignment="1">
      <alignment horizontal="right" vertical="top" wrapText="1"/>
    </xf>
    <xf numFmtId="43" fontId="5" fillId="2" borderId="30" xfId="1" applyFont="1" applyFill="1" applyBorder="1" applyAlignment="1">
      <alignment horizontal="right" vertical="top" wrapText="1"/>
    </xf>
    <xf numFmtId="43" fontId="5" fillId="2" borderId="25" xfId="1" applyFont="1" applyFill="1" applyBorder="1" applyAlignment="1">
      <alignment horizontal="right" vertical="top" wrapText="1"/>
    </xf>
    <xf numFmtId="43" fontId="5" fillId="2" borderId="24" xfId="1" applyFont="1" applyFill="1" applyBorder="1" applyAlignment="1">
      <alignment horizontal="right" vertical="top" wrapText="1"/>
    </xf>
    <xf numFmtId="0" fontId="12" fillId="2" borderId="30" xfId="0" applyFont="1" applyFill="1" applyBorder="1" applyAlignment="1">
      <alignment horizontal="right" vertical="top" wrapText="1"/>
    </xf>
    <xf numFmtId="0" fontId="13" fillId="0" borderId="42" xfId="0" applyFont="1" applyBorder="1" applyAlignment="1">
      <alignment horizontal="center" vertical="center"/>
    </xf>
    <xf numFmtId="0" fontId="5" fillId="2" borderId="15" xfId="0" applyFont="1" applyFill="1" applyBorder="1"/>
    <xf numFmtId="0" fontId="5" fillId="2" borderId="16" xfId="0" applyFont="1" applyFill="1" applyBorder="1"/>
    <xf numFmtId="43" fontId="12" fillId="2" borderId="3" xfId="1" applyFont="1" applyFill="1" applyBorder="1" applyAlignment="1">
      <alignment horizontal="right" wrapText="1"/>
    </xf>
    <xf numFmtId="0" fontId="11" fillId="2" borderId="15" xfId="0" applyFont="1" applyFill="1" applyBorder="1"/>
    <xf numFmtId="4" fontId="21" fillId="0" borderId="15" xfId="0" applyNumberFormat="1" applyFont="1" applyBorder="1" applyAlignment="1">
      <alignment vertical="center"/>
    </xf>
    <xf numFmtId="0" fontId="5" fillId="0" borderId="26" xfId="0" applyFont="1" applyBorder="1" applyAlignment="1">
      <alignment horizontal="right" wrapText="1"/>
    </xf>
    <xf numFmtId="0" fontId="12" fillId="2" borderId="25" xfId="0" applyFont="1" applyFill="1" applyBorder="1" applyAlignment="1">
      <alignment horizontal="left" wrapText="1"/>
    </xf>
    <xf numFmtId="0" fontId="2" fillId="0" borderId="0" xfId="0" applyFont="1" applyAlignment="1">
      <alignment horizontal="right"/>
    </xf>
    <xf numFmtId="0" fontId="12" fillId="2" borderId="6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left" wrapText="1"/>
    </xf>
    <xf numFmtId="0" fontId="12" fillId="2" borderId="9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 vertical="center" wrapText="1"/>
    </xf>
    <xf numFmtId="4" fontId="12" fillId="2" borderId="1" xfId="1" applyNumberFormat="1" applyFont="1" applyFill="1" applyBorder="1" applyAlignment="1">
      <alignment horizontal="right" vertical="center" wrapText="1"/>
    </xf>
    <xf numFmtId="4" fontId="12" fillId="2" borderId="11" xfId="1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4" fontId="12" fillId="2" borderId="4" xfId="1" applyNumberFormat="1" applyFont="1" applyFill="1" applyBorder="1" applyAlignment="1">
      <alignment horizontal="right" vertical="center" wrapText="1"/>
    </xf>
    <xf numFmtId="43" fontId="12" fillId="2" borderId="1" xfId="1" applyFont="1" applyFill="1" applyBorder="1" applyAlignment="1">
      <alignment horizontal="center" vertical="center" wrapText="1"/>
    </xf>
    <xf numFmtId="43" fontId="12" fillId="2" borderId="4" xfId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left"/>
    </xf>
    <xf numFmtId="43" fontId="12" fillId="2" borderId="8" xfId="1" applyFont="1" applyFill="1" applyBorder="1" applyAlignment="1">
      <alignment horizontal="left" wrapText="1"/>
    </xf>
    <xf numFmtId="43" fontId="12" fillId="2" borderId="9" xfId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59" fontId="6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3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4" fontId="13" fillId="0" borderId="6" xfId="0" applyNumberFormat="1" applyFont="1" applyBorder="1" applyAlignment="1">
      <alignment horizontal="right"/>
    </xf>
    <xf numFmtId="4" fontId="13" fillId="0" borderId="39" xfId="0" applyNumberFormat="1" applyFont="1" applyBorder="1" applyAlignment="1">
      <alignment horizontal="right"/>
    </xf>
    <xf numFmtId="4" fontId="12" fillId="0" borderId="6" xfId="0" applyNumberFormat="1" applyFont="1" applyBorder="1" applyAlignment="1">
      <alignment horizontal="right"/>
    </xf>
    <xf numFmtId="4" fontId="12" fillId="0" borderId="39" xfId="0" applyNumberFormat="1" applyFont="1" applyBorder="1" applyAlignment="1">
      <alignment horizontal="right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3" fontId="13" fillId="0" borderId="23" xfId="1" applyFont="1" applyBorder="1" applyAlignment="1">
      <alignment horizontal="center" vertical="center"/>
    </xf>
    <xf numFmtId="0" fontId="13" fillId="0" borderId="39" xfId="0" applyFont="1" applyBorder="1" applyAlignment="1">
      <alignment horizontal="right"/>
    </xf>
    <xf numFmtId="0" fontId="13" fillId="0" borderId="0" xfId="0" applyFont="1"/>
    <xf numFmtId="0" fontId="17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3" fontId="12" fillId="2" borderId="3" xfId="1" applyFont="1" applyFill="1" applyBorder="1" applyAlignment="1">
      <alignment horizontal="left" vertical="top" shrinkToFit="1"/>
    </xf>
    <xf numFmtId="49" fontId="15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43" fontId="12" fillId="2" borderId="3" xfId="1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right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3" fontId="5" fillId="0" borderId="6" xfId="1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4" fontId="5" fillId="0" borderId="11" xfId="1" applyNumberFormat="1" applyFont="1" applyFill="1" applyBorder="1" applyAlignment="1">
      <alignment horizontal="center" vertical="center" wrapText="1"/>
    </xf>
    <xf numFmtId="43" fontId="5" fillId="0" borderId="11" xfId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right" vertical="center"/>
    </xf>
    <xf numFmtId="4" fontId="7" fillId="0" borderId="3" xfId="1" applyNumberFormat="1" applyFont="1" applyBorder="1" applyAlignment="1">
      <alignment vertical="center"/>
    </xf>
    <xf numFmtId="4" fontId="7" fillId="0" borderId="3" xfId="0" applyNumberFormat="1" applyFont="1" applyBorder="1" applyAlignment="1">
      <alignment horizontal="right"/>
    </xf>
    <xf numFmtId="43" fontId="5" fillId="2" borderId="6" xfId="1" applyFont="1" applyFill="1" applyBorder="1" applyAlignment="1">
      <alignment horizontal="left" wrapText="1"/>
    </xf>
    <xf numFmtId="43" fontId="5" fillId="2" borderId="5" xfId="1" applyFont="1" applyFill="1" applyBorder="1" applyAlignment="1">
      <alignment horizontal="left" wrapText="1"/>
    </xf>
    <xf numFmtId="0" fontId="5" fillId="2" borderId="6" xfId="0" applyFont="1" applyFill="1" applyBorder="1"/>
    <xf numFmtId="0" fontId="5" fillId="2" borderId="5" xfId="0" applyFont="1" applyFill="1" applyBorder="1"/>
    <xf numFmtId="49" fontId="9" fillId="0" borderId="0" xfId="0" applyNumberFormat="1" applyFont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43" fontId="5" fillId="0" borderId="8" xfId="1" applyFont="1" applyFill="1" applyBorder="1" applyAlignment="1">
      <alignment horizontal="left" wrapText="1"/>
    </xf>
    <xf numFmtId="43" fontId="5" fillId="0" borderId="9" xfId="1" applyFont="1" applyFill="1" applyBorder="1" applyAlignment="1">
      <alignment horizontal="left" wrapText="1"/>
    </xf>
    <xf numFmtId="43" fontId="5" fillId="0" borderId="8" xfId="1" applyFont="1" applyFill="1" applyBorder="1" applyAlignment="1">
      <alignment wrapText="1"/>
    </xf>
    <xf numFmtId="43" fontId="5" fillId="0" borderId="9" xfId="1" applyFont="1" applyFill="1" applyBorder="1" applyAlignment="1">
      <alignment wrapText="1"/>
    </xf>
    <xf numFmtId="0" fontId="13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right" vertical="center"/>
    </xf>
    <xf numFmtId="1" fontId="7" fillId="0" borderId="3" xfId="0" applyNumberFormat="1" applyFont="1" applyBorder="1" applyAlignment="1">
      <alignment horizontal="right" shrinkToFit="1"/>
    </xf>
    <xf numFmtId="43" fontId="13" fillId="0" borderId="3" xfId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43" fontId="12" fillId="0" borderId="13" xfId="1" applyFont="1" applyFill="1" applyBorder="1" applyAlignment="1">
      <alignment horizontal="right" vertical="top" wrapText="1"/>
    </xf>
    <xf numFmtId="43" fontId="12" fillId="0" borderId="10" xfId="1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2" fillId="0" borderId="1" xfId="1" applyNumberFormat="1" applyFont="1" applyFill="1" applyBorder="1" applyAlignment="1">
      <alignment horizontal="center" vertical="center" wrapText="1"/>
    </xf>
    <xf numFmtId="4" fontId="12" fillId="0" borderId="11" xfId="1" applyNumberFormat="1" applyFont="1" applyFill="1" applyBorder="1" applyAlignment="1">
      <alignment horizontal="center" vertical="center" wrapText="1"/>
    </xf>
    <xf numFmtId="43" fontId="12" fillId="0" borderId="1" xfId="1" applyFont="1" applyFill="1" applyBorder="1" applyAlignment="1">
      <alignment horizontal="center" vertical="center" wrapText="1"/>
    </xf>
    <xf numFmtId="43" fontId="12" fillId="0" borderId="1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" fontId="12" fillId="0" borderId="4" xfId="1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4" fontId="12" fillId="0" borderId="1" xfId="1" applyNumberFormat="1" applyFont="1" applyFill="1" applyBorder="1" applyAlignment="1">
      <alignment horizontal="right" vertical="center" wrapText="1"/>
    </xf>
    <xf numFmtId="4" fontId="12" fillId="0" borderId="4" xfId="1" applyNumberFormat="1" applyFont="1" applyFill="1" applyBorder="1" applyAlignment="1">
      <alignment horizontal="right" vertical="center" wrapText="1"/>
    </xf>
    <xf numFmtId="43" fontId="12" fillId="0" borderId="4" xfId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43" fontId="12" fillId="0" borderId="8" xfId="1" applyFont="1" applyFill="1" applyBorder="1" applyAlignment="1">
      <alignment horizontal="left" wrapText="1"/>
    </xf>
    <xf numFmtId="43" fontId="12" fillId="0" borderId="9" xfId="1" applyFont="1" applyFill="1" applyBorder="1" applyAlignment="1">
      <alignment horizontal="left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3" fontId="12" fillId="0" borderId="6" xfId="1" applyFont="1" applyBorder="1" applyAlignment="1">
      <alignment horizontal="center" vertical="center" wrapText="1"/>
    </xf>
    <xf numFmtId="43" fontId="12" fillId="0" borderId="5" xfId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3" fontId="13" fillId="0" borderId="8" xfId="1" applyFont="1" applyBorder="1" applyAlignment="1">
      <alignment horizontal="center" vertical="center"/>
    </xf>
    <xf numFmtId="43" fontId="13" fillId="0" borderId="9" xfId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right" vertical="center"/>
    </xf>
    <xf numFmtId="1" fontId="13" fillId="0" borderId="39" xfId="0" applyNumberFormat="1" applyFont="1" applyBorder="1" applyAlignment="1">
      <alignment horizontal="right" vertical="center"/>
    </xf>
    <xf numFmtId="1" fontId="12" fillId="0" borderId="6" xfId="0" applyNumberFormat="1" applyFont="1" applyBorder="1" applyAlignment="1">
      <alignment horizontal="right"/>
    </xf>
    <xf numFmtId="1" fontId="12" fillId="0" borderId="39" xfId="0" applyNumberFormat="1" applyFont="1" applyBorder="1" applyAlignment="1">
      <alignment horizontal="right"/>
    </xf>
    <xf numFmtId="1" fontId="12" fillId="0" borderId="6" xfId="0" applyNumberFormat="1" applyFont="1" applyBorder="1" applyAlignment="1">
      <alignment horizontal="right" vertical="center"/>
    </xf>
    <xf numFmtId="1" fontId="12" fillId="0" borderId="39" xfId="0" applyNumberFormat="1" applyFont="1" applyBorder="1" applyAlignment="1">
      <alignment horizontal="right" vertical="center"/>
    </xf>
    <xf numFmtId="1" fontId="13" fillId="0" borderId="6" xfId="0" applyNumberFormat="1" applyFont="1" applyBorder="1" applyAlignment="1">
      <alignment horizontal="right" vertical="center" shrinkToFit="1"/>
    </xf>
    <xf numFmtId="1" fontId="13" fillId="0" borderId="39" xfId="0" applyNumberFormat="1" applyFont="1" applyBorder="1" applyAlignment="1">
      <alignment horizontal="right" vertical="center" shrinkToFit="1"/>
    </xf>
    <xf numFmtId="4" fontId="13" fillId="0" borderId="6" xfId="0" applyNumberFormat="1" applyFont="1" applyBorder="1" applyAlignment="1">
      <alignment horizontal="right" vertical="center"/>
    </xf>
    <xf numFmtId="4" fontId="13" fillId="0" borderId="39" xfId="0" applyNumberFormat="1" applyFont="1" applyBorder="1" applyAlignment="1">
      <alignment horizontal="right" vertical="center"/>
    </xf>
    <xf numFmtId="4" fontId="13" fillId="0" borderId="6" xfId="1" applyNumberFormat="1" applyFont="1" applyBorder="1" applyAlignment="1">
      <alignment vertical="center"/>
    </xf>
    <xf numFmtId="4" fontId="13" fillId="0" borderId="39" xfId="1" applyNumberFormat="1" applyFont="1" applyBorder="1" applyAlignment="1">
      <alignment vertical="center"/>
    </xf>
    <xf numFmtId="4" fontId="12" fillId="0" borderId="6" xfId="1" applyNumberFormat="1" applyFont="1" applyBorder="1" applyAlignment="1">
      <alignment vertical="center"/>
    </xf>
    <xf numFmtId="4" fontId="12" fillId="0" borderId="39" xfId="1" applyNumberFormat="1" applyFont="1" applyBorder="1" applyAlignment="1">
      <alignment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39" xfId="0" applyNumberFormat="1" applyFont="1" applyBorder="1" applyAlignment="1">
      <alignment horizontal="right" vertical="center"/>
    </xf>
    <xf numFmtId="4" fontId="13" fillId="0" borderId="6" xfId="0" applyNumberFormat="1" applyFont="1" applyBorder="1" applyAlignment="1">
      <alignment vertical="center"/>
    </xf>
    <xf numFmtId="4" fontId="13" fillId="0" borderId="39" xfId="0" applyNumberFormat="1" applyFont="1" applyBorder="1" applyAlignment="1">
      <alignment vertical="center"/>
    </xf>
    <xf numFmtId="0" fontId="2" fillId="2" borderId="3" xfId="0" applyFont="1" applyFill="1" applyBorder="1" applyAlignment="1">
      <alignment horizontal="right" vertical="center" wrapText="1"/>
    </xf>
    <xf numFmtId="4" fontId="12" fillId="0" borderId="3" xfId="1" applyNumberFormat="1" applyFont="1" applyFill="1" applyBorder="1" applyAlignment="1">
      <alignment horizontal="center" vertical="center" wrapText="1"/>
    </xf>
    <xf numFmtId="43" fontId="12" fillId="0" borderId="3" xfId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3" fontId="12" fillId="0" borderId="3" xfId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wrapText="1"/>
    </xf>
    <xf numFmtId="0" fontId="12" fillId="2" borderId="4" xfId="0" applyFont="1" applyFill="1" applyBorder="1"/>
    <xf numFmtId="49" fontId="15" fillId="0" borderId="39" xfId="0" applyNumberFormat="1" applyFont="1" applyBorder="1" applyAlignment="1">
      <alignment horizontal="left" vertical="center" wrapText="1"/>
    </xf>
    <xf numFmtId="43" fontId="13" fillId="0" borderId="6" xfId="1" applyFont="1" applyBorder="1" applyAlignment="1">
      <alignment horizontal="center" vertical="center"/>
    </xf>
    <xf numFmtId="43" fontId="13" fillId="0" borderId="39" xfId="1" applyFont="1" applyBorder="1" applyAlignment="1">
      <alignment horizontal="center" vertical="center"/>
    </xf>
    <xf numFmtId="43" fontId="13" fillId="0" borderId="5" xfId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right" vertical="center" shrinkToFit="1"/>
    </xf>
    <xf numFmtId="1" fontId="13" fillId="0" borderId="5" xfId="0" applyNumberFormat="1" applyFont="1" applyBorder="1" applyAlignment="1">
      <alignment horizontal="right" vertical="center"/>
    </xf>
    <xf numFmtId="1" fontId="12" fillId="0" borderId="5" xfId="0" applyNumberFormat="1" applyFont="1" applyBorder="1" applyAlignment="1">
      <alignment horizontal="right"/>
    </xf>
    <xf numFmtId="1" fontId="12" fillId="0" borderId="5" xfId="0" applyNumberFormat="1" applyFont="1" applyBorder="1" applyAlignment="1">
      <alignment horizontal="right" vertical="center"/>
    </xf>
    <xf numFmtId="0" fontId="11" fillId="2" borderId="16" xfId="0" applyFont="1" applyFill="1" applyBorder="1"/>
    <xf numFmtId="0" fontId="11" fillId="2" borderId="18" xfId="0" applyFont="1" applyFill="1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" fontId="7" fillId="0" borderId="34" xfId="1" applyNumberFormat="1" applyFont="1" applyFill="1" applyBorder="1" applyAlignment="1">
      <alignment horizontal="center" vertical="center" wrapText="1"/>
    </xf>
    <xf numFmtId="4" fontId="7" fillId="0" borderId="22" xfId="1" applyNumberFormat="1" applyFont="1" applyFill="1" applyBorder="1" applyAlignment="1">
      <alignment horizontal="center" vertical="center" wrapText="1"/>
    </xf>
    <xf numFmtId="43" fontId="7" fillId="0" borderId="34" xfId="1" applyFont="1" applyFill="1" applyBorder="1" applyAlignment="1">
      <alignment horizontal="center" vertical="center" wrapText="1"/>
    </xf>
    <xf numFmtId="43" fontId="7" fillId="0" borderId="22" xfId="1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wrapText="1"/>
    </xf>
    <xf numFmtId="0" fontId="7" fillId="0" borderId="33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3" fontId="5" fillId="0" borderId="16" xfId="1" applyFont="1" applyBorder="1" applyAlignment="1">
      <alignment horizontal="center" vertical="center" wrapText="1"/>
    </xf>
    <xf numFmtId="43" fontId="5" fillId="0" borderId="18" xfId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32" xfId="0" applyFont="1" applyBorder="1" applyAlignment="1">
      <alignment horizontal="left" wrapText="1"/>
    </xf>
    <xf numFmtId="0" fontId="5" fillId="0" borderId="33" xfId="0" applyFont="1" applyBorder="1" applyAlignment="1">
      <alignment horizontal="left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43" fontId="5" fillId="2" borderId="58" xfId="1" applyFont="1" applyFill="1" applyBorder="1" applyAlignment="1">
      <alignment horizontal="right" wrapText="1"/>
    </xf>
    <xf numFmtId="43" fontId="5" fillId="2" borderId="60" xfId="1" applyFont="1" applyFill="1" applyBorder="1" applyAlignment="1">
      <alignment horizontal="right" wrapText="1"/>
    </xf>
    <xf numFmtId="0" fontId="5" fillId="0" borderId="3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" fontId="5" fillId="0" borderId="19" xfId="1" applyNumberFormat="1" applyFont="1" applyFill="1" applyBorder="1" applyAlignment="1">
      <alignment horizontal="center" vertical="center" wrapText="1"/>
    </xf>
    <xf numFmtId="43" fontId="5" fillId="0" borderId="19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5" fillId="0" borderId="34" xfId="1" applyNumberFormat="1" applyFont="1" applyFill="1" applyBorder="1" applyAlignment="1">
      <alignment horizontal="center" vertical="center" wrapText="1"/>
    </xf>
    <xf numFmtId="4" fontId="5" fillId="0" borderId="22" xfId="1" applyNumberFormat="1" applyFont="1" applyFill="1" applyBorder="1" applyAlignment="1">
      <alignment horizontal="center" vertical="center" wrapText="1"/>
    </xf>
    <xf numFmtId="43" fontId="5" fillId="0" borderId="34" xfId="1" applyFont="1" applyFill="1" applyBorder="1" applyAlignment="1">
      <alignment horizontal="center" vertical="center" wrapText="1"/>
    </xf>
    <xf numFmtId="43" fontId="5" fillId="0" borderId="22" xfId="1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2" xfId="0" applyFont="1" applyBorder="1" applyAlignment="1">
      <alignment horizontal="center" vertical="center" wrapText="1"/>
    </xf>
    <xf numFmtId="4" fontId="5" fillId="0" borderId="34" xfId="1" applyNumberFormat="1" applyFont="1" applyFill="1" applyBorder="1" applyAlignment="1">
      <alignment horizontal="center" vertical="top" wrapText="1"/>
    </xf>
    <xf numFmtId="4" fontId="5" fillId="0" borderId="22" xfId="1" applyNumberFormat="1" applyFont="1" applyFill="1" applyBorder="1" applyAlignment="1">
      <alignment horizontal="center" vertical="top" wrapText="1"/>
    </xf>
    <xf numFmtId="43" fontId="5" fillId="0" borderId="34" xfId="1" applyFont="1" applyFill="1" applyBorder="1" applyAlignment="1">
      <alignment horizontal="center" vertical="top" wrapText="1"/>
    </xf>
    <xf numFmtId="43" fontId="5" fillId="0" borderId="22" xfId="1" applyFont="1" applyFill="1" applyBorder="1" applyAlignment="1">
      <alignment horizontal="center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right" vertical="center"/>
    </xf>
    <xf numFmtId="4" fontId="12" fillId="0" borderId="6" xfId="0" applyNumberFormat="1" applyFont="1" applyBorder="1"/>
    <xf numFmtId="4" fontId="12" fillId="0" borderId="5" xfId="0" applyNumberFormat="1" applyFont="1" applyBorder="1"/>
    <xf numFmtId="1" fontId="13" fillId="0" borderId="3" xfId="0" applyNumberFormat="1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shrinkToFit="1"/>
    </xf>
    <xf numFmtId="0" fontId="5" fillId="0" borderId="53" xfId="0" applyFont="1" applyBorder="1" applyAlignment="1">
      <alignment horizontal="left" wrapText="1"/>
    </xf>
    <xf numFmtId="0" fontId="5" fillId="0" borderId="54" xfId="0" applyFont="1" applyBorder="1" applyAlignment="1">
      <alignment horizontal="left" wrapText="1"/>
    </xf>
    <xf numFmtId="0" fontId="5" fillId="0" borderId="32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21" xfId="1" applyNumberFormat="1" applyFont="1" applyFill="1" applyBorder="1" applyAlignment="1">
      <alignment horizontal="center" vertical="center" wrapText="1"/>
    </xf>
    <xf numFmtId="4" fontId="5" fillId="0" borderId="20" xfId="1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43" fontId="5" fillId="0" borderId="20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1" xfId="1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wrapText="1"/>
    </xf>
    <xf numFmtId="0" fontId="5" fillId="0" borderId="29" xfId="0" applyFont="1" applyBorder="1" applyAlignment="1">
      <alignment horizontal="left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43" fontId="5" fillId="0" borderId="16" xfId="1" applyFont="1" applyFill="1" applyBorder="1" applyAlignment="1">
      <alignment horizontal="center" vertical="center" wrapText="1"/>
    </xf>
    <xf numFmtId="43" fontId="5" fillId="0" borderId="18" xfId="1" applyFont="1" applyFill="1" applyBorder="1" applyAlignment="1">
      <alignment horizontal="center" vertical="center" wrapText="1"/>
    </xf>
    <xf numFmtId="0" fontId="5" fillId="2" borderId="16" xfId="0" applyFont="1" applyFill="1" applyBorder="1"/>
    <xf numFmtId="0" fontId="5" fillId="2" borderId="18" xfId="0" applyFont="1" applyFill="1" applyBorder="1"/>
    <xf numFmtId="0" fontId="5" fillId="2" borderId="58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10" fillId="0" borderId="3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43" fontId="5" fillId="2" borderId="17" xfId="1" applyFont="1" applyFill="1" applyBorder="1" applyAlignment="1">
      <alignment horizontal="right" wrapText="1"/>
    </xf>
    <xf numFmtId="43" fontId="5" fillId="2" borderId="18" xfId="1" applyFont="1" applyFill="1" applyBorder="1" applyAlignment="1">
      <alignment horizontal="right" wrapText="1"/>
    </xf>
    <xf numFmtId="43" fontId="5" fillId="2" borderId="16" xfId="1" applyFont="1" applyFill="1" applyBorder="1" applyAlignment="1">
      <alignment horizontal="right" wrapText="1"/>
    </xf>
    <xf numFmtId="0" fontId="7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wrapText="1"/>
    </xf>
    <xf numFmtId="0" fontId="5" fillId="0" borderId="24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43" fontId="5" fillId="0" borderId="57" xfId="1" applyFont="1" applyBorder="1" applyAlignment="1">
      <alignment horizontal="center" vertical="center" wrapText="1"/>
    </xf>
    <xf numFmtId="43" fontId="5" fillId="0" borderId="47" xfId="1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" fontId="5" fillId="0" borderId="19" xfId="1" applyNumberFormat="1" applyFont="1" applyFill="1" applyBorder="1" applyAlignment="1">
      <alignment horizontal="right" vertical="center" wrapText="1"/>
    </xf>
    <xf numFmtId="0" fontId="12" fillId="0" borderId="32" xfId="0" applyFont="1" applyBorder="1" applyAlignment="1">
      <alignment horizontal="left" wrapText="1"/>
    </xf>
    <xf numFmtId="0" fontId="12" fillId="0" borderId="33" xfId="0" applyFont="1" applyBorder="1" applyAlignment="1">
      <alignment horizontal="left" wrapText="1"/>
    </xf>
    <xf numFmtId="0" fontId="12" fillId="0" borderId="49" xfId="0" applyFont="1" applyBorder="1" applyAlignment="1">
      <alignment horizontal="right"/>
    </xf>
    <xf numFmtId="0" fontId="12" fillId="0" borderId="50" xfId="0" applyFont="1" applyBorder="1" applyAlignment="1">
      <alignment horizontal="right"/>
    </xf>
    <xf numFmtId="4" fontId="12" fillId="0" borderId="49" xfId="0" applyNumberFormat="1" applyFont="1" applyBorder="1" applyAlignment="1">
      <alignment horizontal="right"/>
    </xf>
    <xf numFmtId="4" fontId="12" fillId="0" borderId="51" xfId="0" applyNumberFormat="1" applyFont="1" applyBorder="1" applyAlignment="1">
      <alignment horizontal="right"/>
    </xf>
    <xf numFmtId="49" fontId="22" fillId="0" borderId="0" xfId="0" applyNumberFormat="1" applyFont="1" applyAlignment="1">
      <alignment horizontal="left" vertical="center" wrapText="1"/>
    </xf>
    <xf numFmtId="43" fontId="13" fillId="0" borderId="35" xfId="1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top" wrapText="1"/>
    </xf>
    <xf numFmtId="4" fontId="5" fillId="2" borderId="34" xfId="1" applyNumberFormat="1" applyFont="1" applyFill="1" applyBorder="1" applyAlignment="1">
      <alignment horizontal="center" vertical="center" wrapText="1"/>
    </xf>
    <xf numFmtId="4" fontId="5" fillId="2" borderId="22" xfId="1" applyNumberFormat="1" applyFont="1" applyFill="1" applyBorder="1" applyAlignment="1">
      <alignment horizontal="center" vertical="center" wrapText="1"/>
    </xf>
    <xf numFmtId="43" fontId="5" fillId="2" borderId="34" xfId="1" applyFont="1" applyFill="1" applyBorder="1" applyAlignment="1">
      <alignment horizontal="center" vertical="center" wrapText="1"/>
    </xf>
    <xf numFmtId="43" fontId="5" fillId="2" borderId="22" xfId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left" wrapText="1"/>
    </xf>
    <xf numFmtId="0" fontId="5" fillId="2" borderId="33" xfId="0" applyFont="1" applyFill="1" applyBorder="1" applyAlignment="1">
      <alignment horizontal="left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left" vertical="top" wrapText="1"/>
    </xf>
    <xf numFmtId="0" fontId="5" fillId="2" borderId="33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top" wrapText="1"/>
    </xf>
    <xf numFmtId="4" fontId="5" fillId="2" borderId="19" xfId="1" applyNumberFormat="1" applyFont="1" applyFill="1" applyBorder="1" applyAlignment="1">
      <alignment horizontal="center" vertical="center" wrapText="1"/>
    </xf>
    <xf numFmtId="43" fontId="5" fillId="2" borderId="19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4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0" fontId="12" fillId="2" borderId="32" xfId="0" applyFont="1" applyFill="1" applyBorder="1" applyAlignment="1">
      <alignment horizontal="left" wrapText="1"/>
    </xf>
    <xf numFmtId="0" fontId="12" fillId="2" borderId="33" xfId="0" applyFont="1" applyFill="1" applyBorder="1" applyAlignment="1">
      <alignment horizontal="left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4" fontId="5" fillId="2" borderId="19" xfId="1" applyNumberFormat="1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center" vertical="center" wrapText="1"/>
    </xf>
    <xf numFmtId="4" fontId="5" fillId="2" borderId="34" xfId="1" applyNumberFormat="1" applyFont="1" applyFill="1" applyBorder="1" applyAlignment="1">
      <alignment horizontal="right" vertical="center" wrapText="1"/>
    </xf>
    <xf numFmtId="4" fontId="5" fillId="2" borderId="22" xfId="1" applyNumberFormat="1" applyFont="1" applyFill="1" applyBorder="1" applyAlignment="1">
      <alignment horizontal="right" vertical="center" wrapText="1"/>
    </xf>
    <xf numFmtId="0" fontId="5" fillId="2" borderId="32" xfId="0" applyFont="1" applyFill="1" applyBorder="1" applyAlignment="1">
      <alignment horizontal="left"/>
    </xf>
    <xf numFmtId="0" fontId="5" fillId="2" borderId="33" xfId="0" applyFont="1" applyFill="1" applyBorder="1" applyAlignment="1">
      <alignment horizontal="left"/>
    </xf>
    <xf numFmtId="49" fontId="24" fillId="0" borderId="0" xfId="0" applyNumberFormat="1" applyFont="1" applyAlignment="1">
      <alignment horizontal="left" vertical="center" wrapText="1"/>
    </xf>
    <xf numFmtId="4" fontId="5" fillId="0" borderId="34" xfId="1" applyNumberFormat="1" applyFont="1" applyFill="1" applyBorder="1" applyAlignment="1">
      <alignment horizontal="right" vertical="center" wrapText="1"/>
    </xf>
    <xf numFmtId="4" fontId="5" fillId="0" borderId="22" xfId="1" applyNumberFormat="1" applyFont="1" applyFill="1" applyBorder="1" applyAlignment="1">
      <alignment horizontal="right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5" xfId="0" applyFont="1" applyBorder="1" applyAlignment="1">
      <alignment horizontal="left"/>
    </xf>
    <xf numFmtId="43" fontId="13" fillId="0" borderId="35" xfId="1" applyFont="1" applyFill="1" applyBorder="1" applyAlignment="1">
      <alignment horizontal="right" vertical="center"/>
    </xf>
    <xf numFmtId="0" fontId="12" fillId="0" borderId="53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5" fillId="2" borderId="58" xfId="0" applyFont="1" applyFill="1" applyBorder="1" applyAlignment="1">
      <alignment horizontal="right" vertical="center" wrapText="1"/>
    </xf>
    <xf numFmtId="0" fontId="5" fillId="2" borderId="59" xfId="0" applyFont="1" applyFill="1" applyBorder="1" applyAlignment="1">
      <alignment horizontal="right" vertical="center" wrapText="1"/>
    </xf>
    <xf numFmtId="0" fontId="5" fillId="2" borderId="61" xfId="0" applyFont="1" applyFill="1" applyBorder="1" applyAlignment="1">
      <alignment horizontal="right" vertical="center" wrapText="1"/>
    </xf>
    <xf numFmtId="0" fontId="12" fillId="2" borderId="53" xfId="0" applyFont="1" applyFill="1" applyBorder="1" applyAlignment="1">
      <alignment horizontal="left" wrapText="1"/>
    </xf>
    <xf numFmtId="0" fontId="12" fillId="2" borderId="12" xfId="0" applyFont="1" applyFill="1" applyBorder="1" applyAlignment="1">
      <alignment horizontal="left" wrapText="1"/>
    </xf>
    <xf numFmtId="0" fontId="12" fillId="2" borderId="13" xfId="0" applyFont="1" applyFill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5" fillId="0" borderId="32" xfId="0" applyFont="1" applyBorder="1" applyAlignment="1">
      <alignment horizontal="right" wrapText="1"/>
    </xf>
    <xf numFmtId="0" fontId="5" fillId="0" borderId="30" xfId="0" applyFont="1" applyBorder="1" applyAlignment="1">
      <alignment horizontal="right" wrapText="1"/>
    </xf>
    <xf numFmtId="0" fontId="5" fillId="0" borderId="31" xfId="0" applyFont="1" applyBorder="1" applyAlignment="1">
      <alignment horizontal="left" wrapText="1"/>
    </xf>
    <xf numFmtId="4" fontId="5" fillId="0" borderId="34" xfId="1" applyNumberFormat="1" applyFont="1" applyBorder="1" applyAlignment="1">
      <alignment horizontal="center" vertical="center" wrapText="1"/>
    </xf>
    <xf numFmtId="4" fontId="5" fillId="0" borderId="22" xfId="1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43" fontId="5" fillId="0" borderId="34" xfId="1" applyFont="1" applyBorder="1" applyAlignment="1">
      <alignment horizontal="center" vertical="center" wrapText="1"/>
    </xf>
    <xf numFmtId="43" fontId="5" fillId="0" borderId="22" xfId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4" fontId="5" fillId="0" borderId="19" xfId="1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right" wrapText="1"/>
    </xf>
    <xf numFmtId="4" fontId="5" fillId="0" borderId="34" xfId="1" applyNumberFormat="1" applyFont="1" applyBorder="1" applyAlignment="1">
      <alignment vertical="center" wrapText="1"/>
    </xf>
    <xf numFmtId="4" fontId="5" fillId="0" borderId="22" xfId="1" applyNumberFormat="1" applyFont="1" applyBorder="1" applyAlignment="1">
      <alignment vertical="center" wrapText="1"/>
    </xf>
    <xf numFmtId="43" fontId="5" fillId="0" borderId="19" xfId="1" applyFont="1" applyBorder="1" applyAlignment="1">
      <alignment vertical="center" wrapText="1"/>
    </xf>
    <xf numFmtId="43" fontId="5" fillId="0" borderId="34" xfId="1" applyFont="1" applyBorder="1" applyAlignment="1">
      <alignment vertical="center" wrapText="1"/>
    </xf>
    <xf numFmtId="43" fontId="5" fillId="0" borderId="22" xfId="1" applyFont="1" applyBorder="1" applyAlignment="1">
      <alignment vertical="center" wrapText="1"/>
    </xf>
    <xf numFmtId="0" fontId="5" fillId="0" borderId="19" xfId="0" applyFont="1" applyBorder="1" applyAlignment="1">
      <alignment horizontal="left" vertical="top" wrapText="1"/>
    </xf>
    <xf numFmtId="43" fontId="5" fillId="0" borderId="19" xfId="1" applyFont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4" fontId="2" fillId="0" borderId="39" xfId="0" applyNumberFormat="1" applyFont="1" applyBorder="1" applyAlignment="1">
      <alignment horizontal="right" vertical="center"/>
    </xf>
    <xf numFmtId="43" fontId="2" fillId="2" borderId="6" xfId="1" applyFont="1" applyFill="1" applyBorder="1" applyAlignment="1">
      <alignment horizontal="right" vertical="center" wrapText="1"/>
    </xf>
    <xf numFmtId="43" fontId="2" fillId="2" borderId="5" xfId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right" wrapText="1"/>
    </xf>
    <xf numFmtId="43" fontId="5" fillId="2" borderId="64" xfId="1" applyFont="1" applyFill="1" applyBorder="1" applyAlignment="1">
      <alignment horizontal="right" wrapText="1"/>
    </xf>
    <xf numFmtId="43" fontId="5" fillId="2" borderId="61" xfId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2" borderId="24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39" xfId="0" applyFont="1" applyFill="1" applyBorder="1" applyAlignment="1">
      <alignment horizontal="right" vertical="center" wrapText="1"/>
    </xf>
    <xf numFmtId="0" fontId="5" fillId="2" borderId="47" xfId="0" applyFont="1" applyFill="1" applyBorder="1" applyAlignment="1">
      <alignment horizontal="right" vertical="center" wrapText="1"/>
    </xf>
    <xf numFmtId="0" fontId="5" fillId="2" borderId="39" xfId="0" applyFont="1" applyFill="1" applyBorder="1" applyAlignment="1">
      <alignment horizontal="left" vertical="center"/>
    </xf>
    <xf numFmtId="43" fontId="5" fillId="2" borderId="16" xfId="1" applyFont="1" applyFill="1" applyBorder="1" applyAlignment="1">
      <alignment horizontal="right" vertical="center" wrapText="1"/>
    </xf>
    <xf numFmtId="43" fontId="5" fillId="2" borderId="18" xfId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left" wrapText="1"/>
    </xf>
    <xf numFmtId="0" fontId="5" fillId="0" borderId="45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43" fontId="5" fillId="0" borderId="27" xfId="1" applyFont="1" applyFill="1" applyBorder="1" applyAlignment="1">
      <alignment horizontal="right" wrapText="1"/>
    </xf>
    <xf numFmtId="0" fontId="5" fillId="2" borderId="35" xfId="0" applyFont="1" applyFill="1" applyBorder="1" applyAlignment="1">
      <alignment vertical="top" wrapText="1"/>
    </xf>
    <xf numFmtId="0" fontId="5" fillId="2" borderId="33" xfId="0" applyFont="1" applyFill="1" applyBorder="1" applyAlignment="1">
      <alignment vertical="top" wrapText="1"/>
    </xf>
    <xf numFmtId="0" fontId="12" fillId="2" borderId="29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vertical="top" wrapText="1"/>
    </xf>
    <xf numFmtId="0" fontId="5" fillId="2" borderId="31" xfId="0" applyFont="1" applyFill="1" applyBorder="1" applyAlignment="1">
      <alignment vertical="top" wrapText="1"/>
    </xf>
    <xf numFmtId="0" fontId="12" fillId="2" borderId="40" xfId="0" applyFont="1" applyFill="1" applyBorder="1" applyAlignment="1">
      <alignment horizontal="right" vertical="top" wrapText="1"/>
    </xf>
    <xf numFmtId="0" fontId="12" fillId="2" borderId="31" xfId="0" applyFont="1" applyFill="1" applyBorder="1" applyAlignment="1">
      <alignment horizontal="left" vertical="top" wrapText="1"/>
    </xf>
    <xf numFmtId="0" fontId="5" fillId="2" borderId="53" xfId="0" applyFont="1" applyFill="1" applyBorder="1" applyAlignment="1">
      <alignment horizontal="left" wrapText="1"/>
    </xf>
    <xf numFmtId="0" fontId="5" fillId="2" borderId="40" xfId="0" applyFont="1" applyFill="1" applyBorder="1" applyAlignment="1">
      <alignment horizontal="right" vertical="top" wrapText="1"/>
    </xf>
    <xf numFmtId="0" fontId="5" fillId="2" borderId="1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righ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35" xfId="0" applyFont="1" applyFill="1" applyBorder="1" applyAlignment="1">
      <alignment horizontal="left" vertical="top" wrapText="1"/>
    </xf>
    <xf numFmtId="0" fontId="5" fillId="2" borderId="36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wrapText="1"/>
    </xf>
    <xf numFmtId="0" fontId="5" fillId="2" borderId="25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4" xfId="0" applyFont="1" applyFill="1" applyBorder="1" applyAlignment="1">
      <alignment horizontal="right" vertical="top" wrapText="1"/>
    </xf>
    <xf numFmtId="0" fontId="5" fillId="2" borderId="30" xfId="0" applyFont="1" applyFill="1" applyBorder="1" applyAlignment="1">
      <alignment horizontal="right" vertical="top" wrapText="1"/>
    </xf>
    <xf numFmtId="0" fontId="12" fillId="2" borderId="24" xfId="0" applyFont="1" applyFill="1" applyBorder="1" applyAlignment="1">
      <alignment horizontal="left" wrapText="1"/>
    </xf>
    <xf numFmtId="0" fontId="12" fillId="2" borderId="25" xfId="0" applyFont="1" applyFill="1" applyBorder="1" applyAlignment="1">
      <alignment horizontal="left" wrapText="1"/>
    </xf>
    <xf numFmtId="0" fontId="5" fillId="2" borderId="30" xfId="0" applyFont="1" applyFill="1" applyBorder="1" applyAlignment="1">
      <alignment vertical="top" wrapText="1"/>
    </xf>
    <xf numFmtId="0" fontId="5" fillId="2" borderId="24" xfId="0" applyFont="1" applyFill="1" applyBorder="1" applyAlignment="1">
      <alignment vertical="top" wrapText="1"/>
    </xf>
    <xf numFmtId="0" fontId="5" fillId="2" borderId="25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top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4" fontId="5" fillId="2" borderId="21" xfId="1" applyNumberFormat="1" applyFont="1" applyFill="1" applyBorder="1" applyAlignment="1">
      <alignment horizontal="center" vertical="center" wrapText="1"/>
    </xf>
    <xf numFmtId="43" fontId="5" fillId="2" borderId="21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left" wrapText="1"/>
    </xf>
    <xf numFmtId="0" fontId="5" fillId="2" borderId="29" xfId="0" applyFont="1" applyFill="1" applyBorder="1" applyAlignment="1">
      <alignment horizontal="left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38" xfId="0" applyFont="1" applyFill="1" applyBorder="1" applyAlignment="1">
      <alignment horizontal="center" vertical="top" wrapText="1"/>
    </xf>
    <xf numFmtId="0" fontId="5" fillId="2" borderId="26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left" vertical="top" wrapText="1"/>
    </xf>
    <xf numFmtId="4" fontId="5" fillId="2" borderId="20" xfId="1" applyNumberFormat="1" applyFont="1" applyFill="1" applyBorder="1" applyAlignment="1">
      <alignment horizontal="center" vertical="center" wrapText="1"/>
    </xf>
    <xf numFmtId="43" fontId="5" fillId="2" borderId="20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wrapText="1"/>
    </xf>
    <xf numFmtId="43" fontId="5" fillId="2" borderId="27" xfId="1" applyFont="1" applyFill="1" applyBorder="1" applyAlignment="1">
      <alignment horizontal="right" vertical="top" wrapText="1"/>
    </xf>
    <xf numFmtId="43" fontId="5" fillId="2" borderId="26" xfId="1" applyFont="1" applyFill="1" applyBorder="1" applyAlignment="1">
      <alignment horizontal="right" vertical="top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top" wrapText="1"/>
    </xf>
    <xf numFmtId="0" fontId="5" fillId="2" borderId="10" xfId="0" applyFont="1" applyFill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26"/>
  <sheetViews>
    <sheetView tabSelected="1" view="pageBreakPreview" topLeftCell="A65" zoomScale="55" zoomScaleNormal="100" zoomScaleSheetLayoutView="55" workbookViewId="0">
      <selection sqref="A1:M1"/>
    </sheetView>
  </sheetViews>
  <sheetFormatPr defaultColWidth="9" defaultRowHeight="21" x14ac:dyDescent="0.35"/>
  <cols>
    <col min="1" max="1" width="5.75" style="12" customWidth="1"/>
    <col min="2" max="2" width="28.25" style="46" customWidth="1"/>
    <col min="3" max="3" width="4.375" style="46" customWidth="1"/>
    <col min="4" max="4" width="13.375" style="41" customWidth="1"/>
    <col min="5" max="5" width="13.75" style="22" customWidth="1"/>
    <col min="6" max="6" width="16.125" style="23" customWidth="1"/>
    <col min="7" max="7" width="13.125" style="23" customWidth="1"/>
    <col min="8" max="8" width="14.75" style="11" customWidth="1"/>
    <col min="9" max="9" width="14.125" style="11" customWidth="1"/>
    <col min="10" max="10" width="12.75" style="11" customWidth="1"/>
    <col min="11" max="11" width="13.25" style="4" customWidth="1"/>
    <col min="12" max="12" width="6.25" style="4" customWidth="1"/>
    <col min="13" max="13" width="8.75" style="12" customWidth="1"/>
    <col min="14" max="14" width="1.5" style="4" customWidth="1"/>
    <col min="15" max="19" width="9" style="4" hidden="1" customWidth="1"/>
    <col min="20" max="16384" width="9" style="4"/>
  </cols>
  <sheetData>
    <row r="1" spans="1:15" x14ac:dyDescent="0.35">
      <c r="A1" s="382" t="s">
        <v>728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2" customFormat="1" ht="27.75" customHeight="1" x14ac:dyDescent="0.35">
      <c r="A2" s="417" t="s">
        <v>37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5" s="2" customFormat="1" x14ac:dyDescent="0.35">
      <c r="A3" s="417" t="s">
        <v>1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</row>
    <row r="4" spans="1:15" s="2" customFormat="1" x14ac:dyDescent="0.35">
      <c r="A4" s="418" t="s">
        <v>38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</row>
    <row r="5" spans="1:15" s="5" customFormat="1" ht="42" x14ac:dyDescent="0.2">
      <c r="A5" s="102" t="s">
        <v>2</v>
      </c>
      <c r="B5" s="408" t="s">
        <v>3</v>
      </c>
      <c r="C5" s="409"/>
      <c r="D5" s="103" t="s">
        <v>717</v>
      </c>
      <c r="E5" s="104" t="s">
        <v>718</v>
      </c>
      <c r="F5" s="102" t="s">
        <v>5</v>
      </c>
      <c r="G5" s="410" t="s">
        <v>8</v>
      </c>
      <c r="H5" s="411"/>
      <c r="I5" s="410" t="s">
        <v>9</v>
      </c>
      <c r="J5" s="411"/>
      <c r="K5" s="102" t="s">
        <v>6</v>
      </c>
      <c r="L5" s="408" t="s">
        <v>118</v>
      </c>
      <c r="M5" s="409"/>
    </row>
    <row r="6" spans="1:15" s="5" customFormat="1" x14ac:dyDescent="0.35">
      <c r="A6" s="85" t="s">
        <v>719</v>
      </c>
      <c r="B6" s="412" t="s">
        <v>720</v>
      </c>
      <c r="C6" s="413"/>
      <c r="D6" s="85" t="s">
        <v>721</v>
      </c>
      <c r="E6" s="85" t="s">
        <v>722</v>
      </c>
      <c r="F6" s="85" t="s">
        <v>723</v>
      </c>
      <c r="G6" s="412" t="s">
        <v>724</v>
      </c>
      <c r="H6" s="413"/>
      <c r="I6" s="414" t="s">
        <v>725</v>
      </c>
      <c r="J6" s="413"/>
      <c r="K6" s="105" t="s">
        <v>726</v>
      </c>
      <c r="L6" s="415" t="s">
        <v>727</v>
      </c>
      <c r="M6" s="416"/>
    </row>
    <row r="7" spans="1:15" s="5" customFormat="1" ht="39.950000000000003" customHeight="1" x14ac:dyDescent="0.3">
      <c r="A7" s="389">
        <v>1</v>
      </c>
      <c r="B7" s="394" t="s">
        <v>39</v>
      </c>
      <c r="C7" s="395"/>
      <c r="D7" s="390">
        <v>9185</v>
      </c>
      <c r="E7" s="400">
        <v>9185</v>
      </c>
      <c r="F7" s="392" t="s">
        <v>112</v>
      </c>
      <c r="G7" s="385" t="s">
        <v>40</v>
      </c>
      <c r="H7" s="386"/>
      <c r="I7" s="385" t="s">
        <v>40</v>
      </c>
      <c r="J7" s="386"/>
      <c r="K7" s="389" t="s">
        <v>752</v>
      </c>
      <c r="L7" s="385" t="s">
        <v>753</v>
      </c>
      <c r="M7" s="386"/>
    </row>
    <row r="8" spans="1:15" s="3" customFormat="1" ht="39.950000000000003" customHeight="1" x14ac:dyDescent="0.3">
      <c r="A8" s="389"/>
      <c r="B8" s="396"/>
      <c r="C8" s="397"/>
      <c r="D8" s="399"/>
      <c r="E8" s="401"/>
      <c r="F8" s="398"/>
      <c r="G8" s="115"/>
      <c r="H8" s="120">
        <v>9185</v>
      </c>
      <c r="I8" s="154"/>
      <c r="J8" s="120">
        <v>9185</v>
      </c>
      <c r="K8" s="389"/>
      <c r="L8" s="126" t="s">
        <v>14</v>
      </c>
      <c r="M8" s="127" t="s">
        <v>121</v>
      </c>
    </row>
    <row r="9" spans="1:15" s="3" customFormat="1" ht="39.950000000000003" customHeight="1" x14ac:dyDescent="0.3">
      <c r="A9" s="389">
        <v>2</v>
      </c>
      <c r="B9" s="394" t="s">
        <v>41</v>
      </c>
      <c r="C9" s="395"/>
      <c r="D9" s="390">
        <v>3600</v>
      </c>
      <c r="E9" s="400">
        <v>3600</v>
      </c>
      <c r="F9" s="392" t="s">
        <v>112</v>
      </c>
      <c r="G9" s="385" t="s">
        <v>42</v>
      </c>
      <c r="H9" s="386"/>
      <c r="I9" s="385" t="s">
        <v>42</v>
      </c>
      <c r="J9" s="386"/>
      <c r="K9" s="389" t="s">
        <v>752</v>
      </c>
      <c r="L9" s="385" t="s">
        <v>753</v>
      </c>
      <c r="M9" s="386"/>
      <c r="O9" s="3" t="s">
        <v>13</v>
      </c>
    </row>
    <row r="10" spans="1:15" s="3" customFormat="1" ht="39.950000000000003" customHeight="1" x14ac:dyDescent="0.3">
      <c r="A10" s="389"/>
      <c r="B10" s="396"/>
      <c r="C10" s="397"/>
      <c r="D10" s="399"/>
      <c r="E10" s="401"/>
      <c r="F10" s="398"/>
      <c r="G10" s="115"/>
      <c r="H10" s="120">
        <v>3600</v>
      </c>
      <c r="I10" s="154"/>
      <c r="J10" s="120">
        <v>3600</v>
      </c>
      <c r="K10" s="389"/>
      <c r="L10" s="126" t="s">
        <v>18</v>
      </c>
      <c r="M10" s="127" t="s">
        <v>121</v>
      </c>
    </row>
    <row r="11" spans="1:15" s="24" customFormat="1" ht="39.950000000000003" customHeight="1" x14ac:dyDescent="0.3">
      <c r="A11" s="389">
        <v>3</v>
      </c>
      <c r="B11" s="394" t="s">
        <v>43</v>
      </c>
      <c r="C11" s="395"/>
      <c r="D11" s="390">
        <v>99100</v>
      </c>
      <c r="E11" s="400">
        <v>99100</v>
      </c>
      <c r="F11" s="392" t="s">
        <v>112</v>
      </c>
      <c r="G11" s="385" t="s">
        <v>44</v>
      </c>
      <c r="H11" s="386"/>
      <c r="I11" s="404" t="s">
        <v>44</v>
      </c>
      <c r="J11" s="405"/>
      <c r="K11" s="389" t="s">
        <v>752</v>
      </c>
      <c r="L11" s="385" t="s">
        <v>753</v>
      </c>
      <c r="M11" s="386"/>
    </row>
    <row r="12" spans="1:15" s="3" customFormat="1" ht="39.950000000000003" customHeight="1" x14ac:dyDescent="0.3">
      <c r="A12" s="389"/>
      <c r="B12" s="396"/>
      <c r="C12" s="397"/>
      <c r="D12" s="399"/>
      <c r="E12" s="401"/>
      <c r="F12" s="398"/>
      <c r="G12" s="115"/>
      <c r="H12" s="120">
        <v>99100</v>
      </c>
      <c r="I12" s="154"/>
      <c r="J12" s="120">
        <v>99100</v>
      </c>
      <c r="K12" s="389"/>
      <c r="L12" s="126" t="s">
        <v>19</v>
      </c>
      <c r="M12" s="127" t="s">
        <v>121</v>
      </c>
    </row>
    <row r="13" spans="1:15" s="3" customFormat="1" ht="39.950000000000003" customHeight="1" x14ac:dyDescent="0.3">
      <c r="A13" s="389">
        <v>4</v>
      </c>
      <c r="B13" s="394" t="s">
        <v>45</v>
      </c>
      <c r="C13" s="395"/>
      <c r="D13" s="390">
        <v>6600</v>
      </c>
      <c r="E13" s="400">
        <v>6600</v>
      </c>
      <c r="F13" s="392" t="s">
        <v>112</v>
      </c>
      <c r="G13" s="385" t="s">
        <v>44</v>
      </c>
      <c r="H13" s="386"/>
      <c r="I13" s="404" t="s">
        <v>44</v>
      </c>
      <c r="J13" s="405"/>
      <c r="K13" s="389" t="s">
        <v>752</v>
      </c>
      <c r="L13" s="385" t="s">
        <v>753</v>
      </c>
      <c r="M13" s="386"/>
    </row>
    <row r="14" spans="1:15" s="1" customFormat="1" ht="39.950000000000003" customHeight="1" x14ac:dyDescent="0.3">
      <c r="A14" s="389"/>
      <c r="B14" s="396"/>
      <c r="C14" s="397"/>
      <c r="D14" s="399"/>
      <c r="E14" s="401"/>
      <c r="F14" s="398"/>
      <c r="G14" s="115"/>
      <c r="H14" s="120">
        <v>6600</v>
      </c>
      <c r="I14" s="154"/>
      <c r="J14" s="120">
        <v>6600</v>
      </c>
      <c r="K14" s="389"/>
      <c r="L14" s="126" t="s">
        <v>20</v>
      </c>
      <c r="M14" s="127" t="s">
        <v>121</v>
      </c>
    </row>
    <row r="15" spans="1:15" s="1" customFormat="1" ht="39.950000000000003" customHeight="1" x14ac:dyDescent="0.3">
      <c r="A15" s="389">
        <v>5</v>
      </c>
      <c r="B15" s="394" t="s">
        <v>46</v>
      </c>
      <c r="C15" s="395"/>
      <c r="D15" s="390">
        <v>2775</v>
      </c>
      <c r="E15" s="400">
        <v>2775</v>
      </c>
      <c r="F15" s="392" t="s">
        <v>112</v>
      </c>
      <c r="G15" s="385" t="s">
        <v>42</v>
      </c>
      <c r="H15" s="386"/>
      <c r="I15" s="404" t="s">
        <v>42</v>
      </c>
      <c r="J15" s="405"/>
      <c r="K15" s="389" t="s">
        <v>752</v>
      </c>
      <c r="L15" s="385" t="s">
        <v>753</v>
      </c>
      <c r="M15" s="386"/>
    </row>
    <row r="16" spans="1:15" s="1" customFormat="1" ht="39.950000000000003" customHeight="1" x14ac:dyDescent="0.3">
      <c r="A16" s="389"/>
      <c r="B16" s="396"/>
      <c r="C16" s="397"/>
      <c r="D16" s="399"/>
      <c r="E16" s="401"/>
      <c r="F16" s="398"/>
      <c r="G16" s="115"/>
      <c r="H16" s="120">
        <v>2775</v>
      </c>
      <c r="I16" s="154"/>
      <c r="J16" s="120">
        <v>2275</v>
      </c>
      <c r="K16" s="389"/>
      <c r="L16" s="126" t="s">
        <v>21</v>
      </c>
      <c r="M16" s="127" t="s">
        <v>121</v>
      </c>
    </row>
    <row r="17" spans="1:13" s="1" customFormat="1" ht="39.950000000000003" customHeight="1" x14ac:dyDescent="0.3">
      <c r="A17" s="389">
        <v>6</v>
      </c>
      <c r="B17" s="394" t="s">
        <v>47</v>
      </c>
      <c r="C17" s="395"/>
      <c r="D17" s="390">
        <v>2203</v>
      </c>
      <c r="E17" s="400">
        <v>2203</v>
      </c>
      <c r="F17" s="392" t="s">
        <v>112</v>
      </c>
      <c r="G17" s="385" t="s">
        <v>48</v>
      </c>
      <c r="H17" s="386"/>
      <c r="I17" s="385" t="s">
        <v>48</v>
      </c>
      <c r="J17" s="386"/>
      <c r="K17" s="389" t="s">
        <v>752</v>
      </c>
      <c r="L17" s="385" t="s">
        <v>753</v>
      </c>
      <c r="M17" s="386"/>
    </row>
    <row r="18" spans="1:13" s="1" customFormat="1" ht="39.950000000000003" customHeight="1" x14ac:dyDescent="0.3">
      <c r="A18" s="389"/>
      <c r="B18" s="396"/>
      <c r="C18" s="397"/>
      <c r="D18" s="399"/>
      <c r="E18" s="401"/>
      <c r="F18" s="398"/>
      <c r="G18" s="115"/>
      <c r="H18" s="120">
        <v>2203</v>
      </c>
      <c r="I18" s="154"/>
      <c r="J18" s="120">
        <v>2203</v>
      </c>
      <c r="K18" s="389"/>
      <c r="L18" s="126" t="s">
        <v>22</v>
      </c>
      <c r="M18" s="127" t="s">
        <v>121</v>
      </c>
    </row>
    <row r="19" spans="1:13" s="25" customFormat="1" ht="39.950000000000003" customHeight="1" x14ac:dyDescent="0.3">
      <c r="A19" s="389">
        <v>7</v>
      </c>
      <c r="B19" s="394" t="s">
        <v>49</v>
      </c>
      <c r="C19" s="395"/>
      <c r="D19" s="390">
        <v>4840</v>
      </c>
      <c r="E19" s="400">
        <v>4840</v>
      </c>
      <c r="F19" s="392" t="s">
        <v>115</v>
      </c>
      <c r="G19" s="385" t="s">
        <v>50</v>
      </c>
      <c r="H19" s="386"/>
      <c r="I19" s="385" t="s">
        <v>50</v>
      </c>
      <c r="J19" s="386"/>
      <c r="K19" s="389" t="s">
        <v>752</v>
      </c>
      <c r="L19" s="385" t="s">
        <v>755</v>
      </c>
      <c r="M19" s="386"/>
    </row>
    <row r="20" spans="1:13" s="1" customFormat="1" ht="39.950000000000003" customHeight="1" x14ac:dyDescent="0.3">
      <c r="A20" s="389"/>
      <c r="B20" s="396"/>
      <c r="C20" s="397"/>
      <c r="D20" s="399"/>
      <c r="E20" s="401"/>
      <c r="F20" s="398"/>
      <c r="G20" s="118"/>
      <c r="H20" s="120">
        <v>4840</v>
      </c>
      <c r="I20" s="155"/>
      <c r="J20" s="120">
        <v>4840</v>
      </c>
      <c r="K20" s="389"/>
      <c r="L20" s="126" t="s">
        <v>14</v>
      </c>
      <c r="M20" s="127" t="s">
        <v>121</v>
      </c>
    </row>
    <row r="21" spans="1:13" s="1" customFormat="1" ht="39.950000000000003" customHeight="1" x14ac:dyDescent="0.3">
      <c r="A21" s="389">
        <v>8</v>
      </c>
      <c r="B21" s="394" t="s">
        <v>64</v>
      </c>
      <c r="C21" s="395"/>
      <c r="D21" s="390">
        <v>54000</v>
      </c>
      <c r="E21" s="400">
        <v>54000</v>
      </c>
      <c r="F21" s="392" t="s">
        <v>115</v>
      </c>
      <c r="G21" s="385" t="s">
        <v>65</v>
      </c>
      <c r="H21" s="386"/>
      <c r="I21" s="385" t="s">
        <v>65</v>
      </c>
      <c r="J21" s="386"/>
      <c r="K21" s="389" t="s">
        <v>752</v>
      </c>
      <c r="L21" s="385" t="s">
        <v>756</v>
      </c>
      <c r="M21" s="386"/>
    </row>
    <row r="22" spans="1:13" s="1" customFormat="1" ht="39.950000000000003" customHeight="1" x14ac:dyDescent="0.3">
      <c r="A22" s="389"/>
      <c r="B22" s="396"/>
      <c r="C22" s="397"/>
      <c r="D22" s="399"/>
      <c r="E22" s="401"/>
      <c r="F22" s="398"/>
      <c r="G22" s="115"/>
      <c r="H22" s="120">
        <v>54000</v>
      </c>
      <c r="I22" s="154"/>
      <c r="J22" s="120">
        <v>54000</v>
      </c>
      <c r="K22" s="389"/>
      <c r="L22" s="126" t="s">
        <v>14</v>
      </c>
      <c r="M22" s="127" t="s">
        <v>121</v>
      </c>
    </row>
    <row r="23" spans="1:13" s="1" customFormat="1" ht="39.950000000000003" customHeight="1" x14ac:dyDescent="0.3">
      <c r="A23" s="389">
        <v>9</v>
      </c>
      <c r="B23" s="394" t="s">
        <v>66</v>
      </c>
      <c r="C23" s="395"/>
      <c r="D23" s="390">
        <v>54000</v>
      </c>
      <c r="E23" s="400">
        <v>54000</v>
      </c>
      <c r="F23" s="392" t="s">
        <v>115</v>
      </c>
      <c r="G23" s="402" t="s">
        <v>35</v>
      </c>
      <c r="H23" s="403"/>
      <c r="I23" s="404" t="s">
        <v>35</v>
      </c>
      <c r="J23" s="405"/>
      <c r="K23" s="389" t="s">
        <v>752</v>
      </c>
      <c r="L23" s="385" t="s">
        <v>756</v>
      </c>
      <c r="M23" s="386"/>
    </row>
    <row r="24" spans="1:13" s="1" customFormat="1" ht="39.950000000000003" customHeight="1" x14ac:dyDescent="0.3">
      <c r="A24" s="389"/>
      <c r="B24" s="396"/>
      <c r="C24" s="397"/>
      <c r="D24" s="399"/>
      <c r="E24" s="401"/>
      <c r="F24" s="398"/>
      <c r="G24" s="114"/>
      <c r="H24" s="121">
        <v>54000</v>
      </c>
      <c r="I24" s="154"/>
      <c r="J24" s="121">
        <v>54000</v>
      </c>
      <c r="K24" s="389"/>
      <c r="L24" s="126" t="s">
        <v>18</v>
      </c>
      <c r="M24" s="127" t="s">
        <v>121</v>
      </c>
    </row>
    <row r="25" spans="1:13" s="1" customFormat="1" ht="39.950000000000003" customHeight="1" x14ac:dyDescent="0.3">
      <c r="A25" s="389">
        <v>10</v>
      </c>
      <c r="B25" s="394" t="s">
        <v>67</v>
      </c>
      <c r="C25" s="395"/>
      <c r="D25" s="390">
        <v>54000</v>
      </c>
      <c r="E25" s="400">
        <v>54000</v>
      </c>
      <c r="F25" s="392" t="s">
        <v>115</v>
      </c>
      <c r="G25" s="385" t="s">
        <v>68</v>
      </c>
      <c r="H25" s="386"/>
      <c r="I25" s="385" t="s">
        <v>68</v>
      </c>
      <c r="J25" s="386"/>
      <c r="K25" s="389" t="s">
        <v>752</v>
      </c>
      <c r="L25" s="385" t="s">
        <v>756</v>
      </c>
      <c r="M25" s="386"/>
    </row>
    <row r="26" spans="1:13" s="1" customFormat="1" ht="39.950000000000003" customHeight="1" x14ac:dyDescent="0.3">
      <c r="A26" s="389"/>
      <c r="B26" s="396"/>
      <c r="C26" s="397"/>
      <c r="D26" s="399"/>
      <c r="E26" s="401"/>
      <c r="F26" s="398"/>
      <c r="G26" s="114"/>
      <c r="H26" s="121">
        <v>54000</v>
      </c>
      <c r="I26" s="154"/>
      <c r="J26" s="121">
        <v>54000</v>
      </c>
      <c r="K26" s="389"/>
      <c r="L26" s="126" t="s">
        <v>19</v>
      </c>
      <c r="M26" s="127" t="s">
        <v>121</v>
      </c>
    </row>
    <row r="27" spans="1:13" s="1" customFormat="1" ht="39.950000000000003" customHeight="1" x14ac:dyDescent="0.3">
      <c r="A27" s="389">
        <v>11</v>
      </c>
      <c r="B27" s="394" t="s">
        <v>69</v>
      </c>
      <c r="C27" s="395"/>
      <c r="D27" s="390">
        <v>54000</v>
      </c>
      <c r="E27" s="390">
        <v>54000</v>
      </c>
      <c r="F27" s="392" t="s">
        <v>115</v>
      </c>
      <c r="G27" s="385" t="s">
        <v>70</v>
      </c>
      <c r="H27" s="386"/>
      <c r="I27" s="404" t="s">
        <v>70</v>
      </c>
      <c r="J27" s="405"/>
      <c r="K27" s="389" t="s">
        <v>752</v>
      </c>
      <c r="L27" s="385" t="s">
        <v>756</v>
      </c>
      <c r="M27" s="386"/>
    </row>
    <row r="28" spans="1:13" s="1" customFormat="1" ht="39.950000000000003" customHeight="1" x14ac:dyDescent="0.3">
      <c r="A28" s="389"/>
      <c r="B28" s="396"/>
      <c r="C28" s="397"/>
      <c r="D28" s="399"/>
      <c r="E28" s="399"/>
      <c r="F28" s="398"/>
      <c r="G28" s="119"/>
      <c r="H28" s="120">
        <v>54000</v>
      </c>
      <c r="I28" s="154"/>
      <c r="J28" s="120">
        <v>54000</v>
      </c>
      <c r="K28" s="389"/>
      <c r="L28" s="126" t="s">
        <v>20</v>
      </c>
      <c r="M28" s="127" t="s">
        <v>121</v>
      </c>
    </row>
    <row r="29" spans="1:13" s="3" customFormat="1" ht="39.950000000000003" customHeight="1" x14ac:dyDescent="0.3">
      <c r="A29" s="389">
        <v>12</v>
      </c>
      <c r="B29" s="394" t="s">
        <v>71</v>
      </c>
      <c r="C29" s="395"/>
      <c r="D29" s="390">
        <v>54000</v>
      </c>
      <c r="E29" s="390">
        <v>54000</v>
      </c>
      <c r="F29" s="392" t="s">
        <v>115</v>
      </c>
      <c r="G29" s="385" t="s">
        <v>17</v>
      </c>
      <c r="H29" s="386"/>
      <c r="I29" s="385" t="s">
        <v>17</v>
      </c>
      <c r="J29" s="386"/>
      <c r="K29" s="389" t="s">
        <v>752</v>
      </c>
      <c r="L29" s="385" t="s">
        <v>756</v>
      </c>
      <c r="M29" s="386"/>
    </row>
    <row r="30" spans="1:13" s="3" customFormat="1" ht="39.950000000000003" customHeight="1" x14ac:dyDescent="0.3">
      <c r="A30" s="389"/>
      <c r="B30" s="396"/>
      <c r="C30" s="397"/>
      <c r="D30" s="399"/>
      <c r="E30" s="399"/>
      <c r="F30" s="398"/>
      <c r="G30" s="114"/>
      <c r="H30" s="120">
        <v>54000</v>
      </c>
      <c r="I30" s="154"/>
      <c r="J30" s="120">
        <v>54000</v>
      </c>
      <c r="K30" s="389"/>
      <c r="L30" s="126" t="s">
        <v>21</v>
      </c>
      <c r="M30" s="127" t="s">
        <v>121</v>
      </c>
    </row>
    <row r="31" spans="1:13" s="3" customFormat="1" ht="39.950000000000003" customHeight="1" x14ac:dyDescent="0.3">
      <c r="A31" s="389">
        <v>13</v>
      </c>
      <c r="B31" s="394" t="s">
        <v>72</v>
      </c>
      <c r="C31" s="395"/>
      <c r="D31" s="390">
        <v>54000</v>
      </c>
      <c r="E31" s="390">
        <v>54000</v>
      </c>
      <c r="F31" s="392" t="s">
        <v>115</v>
      </c>
      <c r="G31" s="385" t="s">
        <v>73</v>
      </c>
      <c r="H31" s="386"/>
      <c r="I31" s="385" t="s">
        <v>73</v>
      </c>
      <c r="J31" s="386"/>
      <c r="K31" s="389" t="s">
        <v>752</v>
      </c>
      <c r="L31" s="385" t="s">
        <v>756</v>
      </c>
      <c r="M31" s="386"/>
    </row>
    <row r="32" spans="1:13" s="3" customFormat="1" ht="39.950000000000003" customHeight="1" x14ac:dyDescent="0.3">
      <c r="A32" s="389"/>
      <c r="B32" s="396"/>
      <c r="C32" s="397"/>
      <c r="D32" s="399"/>
      <c r="E32" s="399"/>
      <c r="F32" s="398"/>
      <c r="G32" s="114"/>
      <c r="H32" s="120">
        <v>54000</v>
      </c>
      <c r="I32" s="154"/>
      <c r="J32" s="120">
        <v>54000</v>
      </c>
      <c r="K32" s="389"/>
      <c r="L32" s="126" t="s">
        <v>22</v>
      </c>
      <c r="M32" s="127" t="s">
        <v>121</v>
      </c>
    </row>
    <row r="33" spans="1:13" s="3" customFormat="1" ht="39.950000000000003" customHeight="1" x14ac:dyDescent="0.3">
      <c r="A33" s="389">
        <v>14</v>
      </c>
      <c r="B33" s="394" t="s">
        <v>74</v>
      </c>
      <c r="C33" s="395"/>
      <c r="D33" s="390">
        <v>7800</v>
      </c>
      <c r="E33" s="390">
        <v>7800</v>
      </c>
      <c r="F33" s="392" t="s">
        <v>115</v>
      </c>
      <c r="G33" s="385" t="s">
        <v>75</v>
      </c>
      <c r="H33" s="386"/>
      <c r="I33" s="385" t="s">
        <v>75</v>
      </c>
      <c r="J33" s="386"/>
      <c r="K33" s="389" t="s">
        <v>752</v>
      </c>
      <c r="L33" s="385" t="s">
        <v>756</v>
      </c>
      <c r="M33" s="386"/>
    </row>
    <row r="34" spans="1:13" s="3" customFormat="1" ht="39.950000000000003" customHeight="1" x14ac:dyDescent="0.3">
      <c r="A34" s="389"/>
      <c r="B34" s="396"/>
      <c r="C34" s="397"/>
      <c r="D34" s="399"/>
      <c r="E34" s="399"/>
      <c r="F34" s="398"/>
      <c r="G34" s="114"/>
      <c r="H34" s="120">
        <v>7800</v>
      </c>
      <c r="I34" s="154"/>
      <c r="J34" s="120">
        <v>7800</v>
      </c>
      <c r="K34" s="389"/>
      <c r="L34" s="126" t="s">
        <v>23</v>
      </c>
      <c r="M34" s="127" t="s">
        <v>121</v>
      </c>
    </row>
    <row r="35" spans="1:13" s="1" customFormat="1" ht="39.950000000000003" customHeight="1" x14ac:dyDescent="0.3">
      <c r="A35" s="389">
        <v>15</v>
      </c>
      <c r="B35" s="394" t="s">
        <v>76</v>
      </c>
      <c r="C35" s="395"/>
      <c r="D35" s="390">
        <v>54000</v>
      </c>
      <c r="E35" s="400">
        <v>54000</v>
      </c>
      <c r="F35" s="392" t="s">
        <v>115</v>
      </c>
      <c r="G35" s="385" t="s">
        <v>77</v>
      </c>
      <c r="H35" s="386"/>
      <c r="I35" s="385" t="s">
        <v>77</v>
      </c>
      <c r="J35" s="386"/>
      <c r="K35" s="389" t="s">
        <v>752</v>
      </c>
      <c r="L35" s="385" t="s">
        <v>756</v>
      </c>
      <c r="M35" s="386"/>
    </row>
    <row r="36" spans="1:13" s="1" customFormat="1" ht="39.950000000000003" customHeight="1" x14ac:dyDescent="0.3">
      <c r="A36" s="389"/>
      <c r="B36" s="396"/>
      <c r="C36" s="397"/>
      <c r="D36" s="399"/>
      <c r="E36" s="401"/>
      <c r="F36" s="398"/>
      <c r="G36" s="114"/>
      <c r="H36" s="121">
        <v>54000</v>
      </c>
      <c r="I36" s="154"/>
      <c r="J36" s="121">
        <v>54000</v>
      </c>
      <c r="K36" s="389"/>
      <c r="L36" s="126" t="s">
        <v>24</v>
      </c>
      <c r="M36" s="127" t="s">
        <v>121</v>
      </c>
    </row>
    <row r="37" spans="1:13" s="1" customFormat="1" ht="39.950000000000003" customHeight="1" x14ac:dyDescent="0.3">
      <c r="A37" s="389">
        <v>16</v>
      </c>
      <c r="B37" s="394" t="s">
        <v>78</v>
      </c>
      <c r="C37" s="395"/>
      <c r="D37" s="390">
        <v>54000</v>
      </c>
      <c r="E37" s="390">
        <v>54000</v>
      </c>
      <c r="F37" s="392" t="s">
        <v>115</v>
      </c>
      <c r="G37" s="385" t="s">
        <v>16</v>
      </c>
      <c r="H37" s="386"/>
      <c r="I37" s="404" t="s">
        <v>16</v>
      </c>
      <c r="J37" s="405"/>
      <c r="K37" s="389" t="s">
        <v>752</v>
      </c>
      <c r="L37" s="385" t="s">
        <v>756</v>
      </c>
      <c r="M37" s="386"/>
    </row>
    <row r="38" spans="1:13" s="1" customFormat="1" ht="39.950000000000003" customHeight="1" x14ac:dyDescent="0.3">
      <c r="A38" s="389"/>
      <c r="B38" s="396"/>
      <c r="C38" s="397"/>
      <c r="D38" s="399"/>
      <c r="E38" s="399"/>
      <c r="F38" s="398"/>
      <c r="G38" s="119"/>
      <c r="H38" s="120">
        <v>54000</v>
      </c>
      <c r="I38" s="116"/>
      <c r="J38" s="120">
        <v>54000</v>
      </c>
      <c r="K38" s="389"/>
      <c r="L38" s="126" t="s">
        <v>25</v>
      </c>
      <c r="M38" s="127" t="s">
        <v>121</v>
      </c>
    </row>
    <row r="39" spans="1:13" s="3" customFormat="1" ht="39.950000000000003" customHeight="1" x14ac:dyDescent="0.3">
      <c r="A39" s="389">
        <v>17</v>
      </c>
      <c r="B39" s="394" t="s">
        <v>78</v>
      </c>
      <c r="C39" s="395"/>
      <c r="D39" s="390">
        <v>54000</v>
      </c>
      <c r="E39" s="390">
        <v>54000</v>
      </c>
      <c r="F39" s="392" t="s">
        <v>115</v>
      </c>
      <c r="G39" s="385" t="s">
        <v>79</v>
      </c>
      <c r="H39" s="386"/>
      <c r="I39" s="385" t="s">
        <v>79</v>
      </c>
      <c r="J39" s="386"/>
      <c r="K39" s="389" t="s">
        <v>752</v>
      </c>
      <c r="L39" s="385" t="s">
        <v>756</v>
      </c>
      <c r="M39" s="386"/>
    </row>
    <row r="40" spans="1:13" s="3" customFormat="1" ht="39.950000000000003" customHeight="1" x14ac:dyDescent="0.3">
      <c r="A40" s="389"/>
      <c r="B40" s="396"/>
      <c r="C40" s="397"/>
      <c r="D40" s="399"/>
      <c r="E40" s="399"/>
      <c r="F40" s="398"/>
      <c r="G40" s="114"/>
      <c r="H40" s="120">
        <v>54000</v>
      </c>
      <c r="I40" s="116"/>
      <c r="J40" s="120">
        <v>54000</v>
      </c>
      <c r="K40" s="389"/>
      <c r="L40" s="126" t="s">
        <v>26</v>
      </c>
      <c r="M40" s="127" t="s">
        <v>121</v>
      </c>
    </row>
    <row r="41" spans="1:13" s="3" customFormat="1" ht="39.950000000000003" customHeight="1" x14ac:dyDescent="0.3">
      <c r="A41" s="389">
        <v>18</v>
      </c>
      <c r="B41" s="394" t="s">
        <v>78</v>
      </c>
      <c r="C41" s="395"/>
      <c r="D41" s="390">
        <v>54000</v>
      </c>
      <c r="E41" s="390">
        <v>54000</v>
      </c>
      <c r="F41" s="392" t="s">
        <v>115</v>
      </c>
      <c r="G41" s="394" t="s">
        <v>80</v>
      </c>
      <c r="H41" s="395"/>
      <c r="I41" s="394" t="s">
        <v>80</v>
      </c>
      <c r="J41" s="395"/>
      <c r="K41" s="389" t="s">
        <v>752</v>
      </c>
      <c r="L41" s="385" t="s">
        <v>756</v>
      </c>
      <c r="M41" s="386"/>
    </row>
    <row r="42" spans="1:13" s="3" customFormat="1" ht="39.950000000000003" customHeight="1" x14ac:dyDescent="0.3">
      <c r="A42" s="389"/>
      <c r="B42" s="396"/>
      <c r="C42" s="397"/>
      <c r="D42" s="399"/>
      <c r="E42" s="399"/>
      <c r="F42" s="398"/>
      <c r="G42" s="114"/>
      <c r="H42" s="120">
        <v>54000</v>
      </c>
      <c r="I42" s="116"/>
      <c r="J42" s="120">
        <v>54000</v>
      </c>
      <c r="K42" s="389"/>
      <c r="L42" s="126" t="s">
        <v>28</v>
      </c>
      <c r="M42" s="127" t="s">
        <v>121</v>
      </c>
    </row>
    <row r="43" spans="1:13" s="3" customFormat="1" ht="39.950000000000003" customHeight="1" x14ac:dyDescent="0.3">
      <c r="A43" s="389">
        <v>19</v>
      </c>
      <c r="B43" s="394" t="s">
        <v>81</v>
      </c>
      <c r="C43" s="395"/>
      <c r="D43" s="390">
        <v>108000</v>
      </c>
      <c r="E43" s="390">
        <v>108000</v>
      </c>
      <c r="F43" s="392" t="s">
        <v>115</v>
      </c>
      <c r="G43" s="385" t="s">
        <v>82</v>
      </c>
      <c r="H43" s="386"/>
      <c r="I43" s="385" t="s">
        <v>82</v>
      </c>
      <c r="J43" s="386"/>
      <c r="K43" s="389" t="s">
        <v>752</v>
      </c>
      <c r="L43" s="385" t="s">
        <v>756</v>
      </c>
      <c r="M43" s="386"/>
    </row>
    <row r="44" spans="1:13" s="3" customFormat="1" ht="39.950000000000003" customHeight="1" x14ac:dyDescent="0.3">
      <c r="A44" s="389"/>
      <c r="B44" s="396"/>
      <c r="C44" s="397"/>
      <c r="D44" s="399"/>
      <c r="E44" s="399"/>
      <c r="F44" s="398"/>
      <c r="G44" s="114"/>
      <c r="H44" s="120">
        <v>108000</v>
      </c>
      <c r="I44" s="154"/>
      <c r="J44" s="120">
        <v>108000</v>
      </c>
      <c r="K44" s="389"/>
      <c r="L44" s="126" t="s">
        <v>29</v>
      </c>
      <c r="M44" s="127" t="s">
        <v>121</v>
      </c>
    </row>
    <row r="45" spans="1:13" s="1" customFormat="1" ht="39.950000000000003" customHeight="1" x14ac:dyDescent="0.3">
      <c r="A45" s="389">
        <v>20</v>
      </c>
      <c r="B45" s="394" t="s">
        <v>83</v>
      </c>
      <c r="C45" s="395"/>
      <c r="D45" s="390">
        <v>54000</v>
      </c>
      <c r="E45" s="400">
        <v>54000</v>
      </c>
      <c r="F45" s="392" t="s">
        <v>115</v>
      </c>
      <c r="G45" s="385" t="s">
        <v>84</v>
      </c>
      <c r="H45" s="386"/>
      <c r="I45" s="385" t="s">
        <v>84</v>
      </c>
      <c r="J45" s="386"/>
      <c r="K45" s="389" t="s">
        <v>752</v>
      </c>
      <c r="L45" s="385" t="s">
        <v>756</v>
      </c>
      <c r="M45" s="386"/>
    </row>
    <row r="46" spans="1:13" s="1" customFormat="1" ht="39.950000000000003" customHeight="1" x14ac:dyDescent="0.3">
      <c r="A46" s="389"/>
      <c r="B46" s="396"/>
      <c r="C46" s="397"/>
      <c r="D46" s="399"/>
      <c r="E46" s="401"/>
      <c r="F46" s="398"/>
      <c r="G46" s="114"/>
      <c r="H46" s="120">
        <v>54000</v>
      </c>
      <c r="I46" s="154"/>
      <c r="J46" s="120">
        <v>54000</v>
      </c>
      <c r="K46" s="389"/>
      <c r="L46" s="126" t="s">
        <v>30</v>
      </c>
      <c r="M46" s="127" t="s">
        <v>121</v>
      </c>
    </row>
    <row r="47" spans="1:13" s="1" customFormat="1" ht="39.950000000000003" customHeight="1" x14ac:dyDescent="0.3">
      <c r="A47" s="389">
        <v>21</v>
      </c>
      <c r="B47" s="394" t="s">
        <v>83</v>
      </c>
      <c r="C47" s="395"/>
      <c r="D47" s="390">
        <v>54000</v>
      </c>
      <c r="E47" s="390">
        <v>54000</v>
      </c>
      <c r="F47" s="392" t="s">
        <v>115</v>
      </c>
      <c r="G47" s="385" t="s">
        <v>686</v>
      </c>
      <c r="H47" s="386"/>
      <c r="I47" s="385" t="s">
        <v>686</v>
      </c>
      <c r="J47" s="386"/>
      <c r="K47" s="389" t="s">
        <v>752</v>
      </c>
      <c r="L47" s="385" t="s">
        <v>756</v>
      </c>
      <c r="M47" s="386"/>
    </row>
    <row r="48" spans="1:13" s="1" customFormat="1" ht="39.950000000000003" customHeight="1" x14ac:dyDescent="0.3">
      <c r="A48" s="389"/>
      <c r="B48" s="396"/>
      <c r="C48" s="397"/>
      <c r="D48" s="399"/>
      <c r="E48" s="399"/>
      <c r="F48" s="398"/>
      <c r="G48" s="119"/>
      <c r="H48" s="120">
        <v>54000</v>
      </c>
      <c r="I48" s="154"/>
      <c r="J48" s="120">
        <v>54000</v>
      </c>
      <c r="K48" s="389"/>
      <c r="L48" s="126" t="s">
        <v>31</v>
      </c>
      <c r="M48" s="127" t="s">
        <v>121</v>
      </c>
    </row>
    <row r="49" spans="1:13" s="3" customFormat="1" ht="39.950000000000003" customHeight="1" x14ac:dyDescent="0.3">
      <c r="A49" s="389">
        <v>22</v>
      </c>
      <c r="B49" s="394" t="s">
        <v>86</v>
      </c>
      <c r="C49" s="395"/>
      <c r="D49" s="390">
        <v>54000</v>
      </c>
      <c r="E49" s="390">
        <v>54000</v>
      </c>
      <c r="F49" s="392" t="s">
        <v>115</v>
      </c>
      <c r="G49" s="394" t="s">
        <v>87</v>
      </c>
      <c r="H49" s="395"/>
      <c r="I49" s="394" t="s">
        <v>87</v>
      </c>
      <c r="J49" s="395"/>
      <c r="K49" s="389" t="s">
        <v>752</v>
      </c>
      <c r="L49" s="385" t="s">
        <v>756</v>
      </c>
      <c r="M49" s="386"/>
    </row>
    <row r="50" spans="1:13" s="3" customFormat="1" ht="39.950000000000003" customHeight="1" x14ac:dyDescent="0.3">
      <c r="A50" s="389"/>
      <c r="B50" s="396"/>
      <c r="C50" s="397"/>
      <c r="D50" s="399"/>
      <c r="E50" s="399"/>
      <c r="F50" s="398"/>
      <c r="G50" s="114"/>
      <c r="H50" s="120">
        <v>54000</v>
      </c>
      <c r="I50" s="154"/>
      <c r="J50" s="120">
        <v>54000</v>
      </c>
      <c r="K50" s="389"/>
      <c r="L50" s="126" t="s">
        <v>32</v>
      </c>
      <c r="M50" s="127" t="s">
        <v>121</v>
      </c>
    </row>
    <row r="51" spans="1:13" s="3" customFormat="1" ht="50.1" customHeight="1" x14ac:dyDescent="0.3">
      <c r="A51" s="389">
        <v>23</v>
      </c>
      <c r="B51" s="394" t="s">
        <v>88</v>
      </c>
      <c r="C51" s="395"/>
      <c r="D51" s="390">
        <v>27000</v>
      </c>
      <c r="E51" s="390">
        <v>27000</v>
      </c>
      <c r="F51" s="392" t="s">
        <v>115</v>
      </c>
      <c r="G51" s="394" t="s">
        <v>89</v>
      </c>
      <c r="H51" s="395"/>
      <c r="I51" s="394" t="s">
        <v>89</v>
      </c>
      <c r="J51" s="395"/>
      <c r="K51" s="389" t="s">
        <v>752</v>
      </c>
      <c r="L51" s="385" t="s">
        <v>756</v>
      </c>
      <c r="M51" s="386"/>
    </row>
    <row r="52" spans="1:13" s="3" customFormat="1" ht="50.1" customHeight="1" x14ac:dyDescent="0.3">
      <c r="A52" s="389"/>
      <c r="B52" s="396"/>
      <c r="C52" s="397"/>
      <c r="D52" s="399"/>
      <c r="E52" s="399"/>
      <c r="F52" s="398"/>
      <c r="G52" s="114"/>
      <c r="H52" s="120">
        <v>27000</v>
      </c>
      <c r="I52" s="154"/>
      <c r="J52" s="120">
        <v>27000</v>
      </c>
      <c r="K52" s="389"/>
      <c r="L52" s="126" t="s">
        <v>33</v>
      </c>
      <c r="M52" s="127" t="s">
        <v>121</v>
      </c>
    </row>
    <row r="53" spans="1:13" s="3" customFormat="1" ht="50.1" customHeight="1" x14ac:dyDescent="0.3">
      <c r="A53" s="389">
        <v>24</v>
      </c>
      <c r="B53" s="394" t="s">
        <v>797</v>
      </c>
      <c r="C53" s="395"/>
      <c r="D53" s="390">
        <v>54000</v>
      </c>
      <c r="E53" s="390">
        <v>54000</v>
      </c>
      <c r="F53" s="392" t="s">
        <v>115</v>
      </c>
      <c r="G53" s="385" t="s">
        <v>90</v>
      </c>
      <c r="H53" s="386"/>
      <c r="I53" s="385" t="s">
        <v>90</v>
      </c>
      <c r="J53" s="386"/>
      <c r="K53" s="389" t="s">
        <v>752</v>
      </c>
      <c r="L53" s="385" t="s">
        <v>756</v>
      </c>
      <c r="M53" s="386"/>
    </row>
    <row r="54" spans="1:13" s="3" customFormat="1" ht="50.1" customHeight="1" x14ac:dyDescent="0.3">
      <c r="A54" s="389"/>
      <c r="B54" s="396"/>
      <c r="C54" s="397"/>
      <c r="D54" s="391"/>
      <c r="E54" s="391"/>
      <c r="F54" s="393"/>
      <c r="G54" s="122"/>
      <c r="H54" s="156">
        <v>54000</v>
      </c>
      <c r="I54" s="157"/>
      <c r="J54" s="156">
        <v>54000</v>
      </c>
      <c r="K54" s="389"/>
      <c r="L54" s="126" t="s">
        <v>34</v>
      </c>
      <c r="M54" s="127" t="s">
        <v>121</v>
      </c>
    </row>
    <row r="55" spans="1:13" s="1" customFormat="1" ht="39.950000000000003" customHeight="1" x14ac:dyDescent="0.3">
      <c r="A55" s="389">
        <v>25</v>
      </c>
      <c r="B55" s="394" t="s">
        <v>51</v>
      </c>
      <c r="C55" s="395"/>
      <c r="D55" s="390">
        <v>100000</v>
      </c>
      <c r="E55" s="400">
        <v>100000</v>
      </c>
      <c r="F55" s="392" t="s">
        <v>112</v>
      </c>
      <c r="G55" s="385" t="s">
        <v>52</v>
      </c>
      <c r="H55" s="386"/>
      <c r="I55" s="385" t="s">
        <v>52</v>
      </c>
      <c r="J55" s="386"/>
      <c r="K55" s="389" t="s">
        <v>752</v>
      </c>
      <c r="L55" s="385" t="s">
        <v>757</v>
      </c>
      <c r="M55" s="386"/>
    </row>
    <row r="56" spans="1:13" s="1" customFormat="1" ht="39.950000000000003" customHeight="1" x14ac:dyDescent="0.3">
      <c r="A56" s="389"/>
      <c r="B56" s="396"/>
      <c r="C56" s="397"/>
      <c r="D56" s="399"/>
      <c r="E56" s="401"/>
      <c r="F56" s="398"/>
      <c r="G56" s="115"/>
      <c r="H56" s="120">
        <v>100000</v>
      </c>
      <c r="I56" s="154"/>
      <c r="J56" s="120">
        <v>100000</v>
      </c>
      <c r="K56" s="389"/>
      <c r="L56" s="126" t="s">
        <v>14</v>
      </c>
      <c r="M56" s="127" t="s">
        <v>121</v>
      </c>
    </row>
    <row r="57" spans="1:13" s="1" customFormat="1" ht="39.950000000000003" customHeight="1" x14ac:dyDescent="0.3">
      <c r="A57" s="389">
        <v>26</v>
      </c>
      <c r="B57" s="394" t="s">
        <v>53</v>
      </c>
      <c r="C57" s="395"/>
      <c r="D57" s="390">
        <v>100000</v>
      </c>
      <c r="E57" s="400">
        <v>100000</v>
      </c>
      <c r="F57" s="392" t="s">
        <v>112</v>
      </c>
      <c r="G57" s="385" t="s">
        <v>52</v>
      </c>
      <c r="H57" s="386"/>
      <c r="I57" s="385" t="s">
        <v>52</v>
      </c>
      <c r="J57" s="386"/>
      <c r="K57" s="389" t="s">
        <v>752</v>
      </c>
      <c r="L57" s="385" t="s">
        <v>757</v>
      </c>
      <c r="M57" s="386"/>
    </row>
    <row r="58" spans="1:13" s="1" customFormat="1" ht="39.950000000000003" customHeight="1" x14ac:dyDescent="0.3">
      <c r="A58" s="389"/>
      <c r="B58" s="396"/>
      <c r="C58" s="397"/>
      <c r="D58" s="399"/>
      <c r="E58" s="401"/>
      <c r="F58" s="398"/>
      <c r="G58" s="118"/>
      <c r="H58" s="120">
        <v>100000</v>
      </c>
      <c r="I58" s="155"/>
      <c r="J58" s="120">
        <v>100000</v>
      </c>
      <c r="K58" s="389"/>
      <c r="L58" s="126" t="s">
        <v>18</v>
      </c>
      <c r="M58" s="127" t="s">
        <v>121</v>
      </c>
    </row>
    <row r="59" spans="1:13" s="1" customFormat="1" ht="39.950000000000003" customHeight="1" x14ac:dyDescent="0.3">
      <c r="A59" s="389">
        <v>27</v>
      </c>
      <c r="B59" s="394" t="s">
        <v>54</v>
      </c>
      <c r="C59" s="395"/>
      <c r="D59" s="390">
        <v>100000</v>
      </c>
      <c r="E59" s="400">
        <v>100000</v>
      </c>
      <c r="F59" s="392" t="s">
        <v>112</v>
      </c>
      <c r="G59" s="385" t="s">
        <v>52</v>
      </c>
      <c r="H59" s="386"/>
      <c r="I59" s="385" t="s">
        <v>52</v>
      </c>
      <c r="J59" s="386"/>
      <c r="K59" s="389" t="s">
        <v>752</v>
      </c>
      <c r="L59" s="385" t="s">
        <v>757</v>
      </c>
      <c r="M59" s="386"/>
    </row>
    <row r="60" spans="1:13" s="1" customFormat="1" ht="39.950000000000003" customHeight="1" x14ac:dyDescent="0.3">
      <c r="A60" s="389"/>
      <c r="B60" s="396"/>
      <c r="C60" s="397"/>
      <c r="D60" s="399"/>
      <c r="E60" s="401"/>
      <c r="F60" s="398"/>
      <c r="G60" s="118"/>
      <c r="H60" s="120">
        <v>100000</v>
      </c>
      <c r="I60" s="155"/>
      <c r="J60" s="120">
        <v>100000</v>
      </c>
      <c r="K60" s="389"/>
      <c r="L60" s="126" t="s">
        <v>19</v>
      </c>
      <c r="M60" s="127" t="s">
        <v>121</v>
      </c>
    </row>
    <row r="61" spans="1:13" s="1" customFormat="1" ht="39.950000000000003" customHeight="1" x14ac:dyDescent="0.3">
      <c r="A61" s="389">
        <v>28</v>
      </c>
      <c r="B61" s="394" t="s">
        <v>55</v>
      </c>
      <c r="C61" s="395"/>
      <c r="D61" s="390">
        <v>191729.79</v>
      </c>
      <c r="E61" s="390">
        <v>191729.79</v>
      </c>
      <c r="F61" s="392" t="s">
        <v>112</v>
      </c>
      <c r="G61" s="385" t="s">
        <v>56</v>
      </c>
      <c r="H61" s="386"/>
      <c r="I61" s="385" t="s">
        <v>56</v>
      </c>
      <c r="J61" s="386"/>
      <c r="K61" s="389" t="s">
        <v>754</v>
      </c>
      <c r="L61" s="385" t="s">
        <v>757</v>
      </c>
      <c r="M61" s="386"/>
    </row>
    <row r="62" spans="1:13" s="1" customFormat="1" ht="39.950000000000003" customHeight="1" x14ac:dyDescent="0.3">
      <c r="A62" s="389"/>
      <c r="B62" s="396"/>
      <c r="C62" s="397"/>
      <c r="D62" s="399"/>
      <c r="E62" s="399"/>
      <c r="F62" s="398"/>
      <c r="G62" s="118"/>
      <c r="H62" s="120">
        <v>191729.79</v>
      </c>
      <c r="I62" s="155"/>
      <c r="J62" s="120">
        <v>191729.79</v>
      </c>
      <c r="K62" s="389"/>
      <c r="L62" s="126" t="s">
        <v>20</v>
      </c>
      <c r="M62" s="127" t="s">
        <v>121</v>
      </c>
    </row>
    <row r="63" spans="1:13" s="1" customFormat="1" ht="39.950000000000003" customHeight="1" x14ac:dyDescent="0.3">
      <c r="A63" s="389">
        <v>29</v>
      </c>
      <c r="B63" s="394" t="s">
        <v>57</v>
      </c>
      <c r="C63" s="395"/>
      <c r="D63" s="390">
        <v>35341.11</v>
      </c>
      <c r="E63" s="390">
        <v>35341.11</v>
      </c>
      <c r="F63" s="392" t="s">
        <v>112</v>
      </c>
      <c r="G63" s="385" t="s">
        <v>56</v>
      </c>
      <c r="H63" s="386"/>
      <c r="I63" s="385" t="s">
        <v>56</v>
      </c>
      <c r="J63" s="386"/>
      <c r="K63" s="389" t="s">
        <v>754</v>
      </c>
      <c r="L63" s="385" t="s">
        <v>757</v>
      </c>
      <c r="M63" s="386"/>
    </row>
    <row r="64" spans="1:13" s="1" customFormat="1" ht="39.950000000000003" customHeight="1" x14ac:dyDescent="0.3">
      <c r="A64" s="389"/>
      <c r="B64" s="396"/>
      <c r="C64" s="397"/>
      <c r="D64" s="399"/>
      <c r="E64" s="399"/>
      <c r="F64" s="398"/>
      <c r="G64" s="115"/>
      <c r="H64" s="120">
        <v>35341.11</v>
      </c>
      <c r="I64" s="154"/>
      <c r="J64" s="120">
        <v>35341.11</v>
      </c>
      <c r="K64" s="389"/>
      <c r="L64" s="126" t="s">
        <v>21</v>
      </c>
      <c r="M64" s="127" t="s">
        <v>121</v>
      </c>
    </row>
    <row r="65" spans="1:13" s="1" customFormat="1" ht="39.950000000000003" customHeight="1" x14ac:dyDescent="0.3">
      <c r="A65" s="389">
        <v>30</v>
      </c>
      <c r="B65" s="394" t="s">
        <v>58</v>
      </c>
      <c r="C65" s="395"/>
      <c r="D65" s="390">
        <v>50000</v>
      </c>
      <c r="E65" s="390">
        <v>50000</v>
      </c>
      <c r="F65" s="392" t="s">
        <v>112</v>
      </c>
      <c r="G65" s="385" t="s">
        <v>52</v>
      </c>
      <c r="H65" s="386"/>
      <c r="I65" s="385" t="s">
        <v>52</v>
      </c>
      <c r="J65" s="386"/>
      <c r="K65" s="389" t="s">
        <v>754</v>
      </c>
      <c r="L65" s="385" t="s">
        <v>757</v>
      </c>
      <c r="M65" s="386"/>
    </row>
    <row r="66" spans="1:13" s="1" customFormat="1" ht="39.950000000000003" customHeight="1" x14ac:dyDescent="0.3">
      <c r="A66" s="389"/>
      <c r="B66" s="396"/>
      <c r="C66" s="397"/>
      <c r="D66" s="399"/>
      <c r="E66" s="399"/>
      <c r="F66" s="398"/>
      <c r="G66" s="115"/>
      <c r="H66" s="120">
        <v>50000</v>
      </c>
      <c r="I66" s="155"/>
      <c r="J66" s="120">
        <v>50000</v>
      </c>
      <c r="K66" s="389"/>
      <c r="L66" s="126" t="s">
        <v>22</v>
      </c>
      <c r="M66" s="127" t="s">
        <v>121</v>
      </c>
    </row>
    <row r="67" spans="1:13" s="1" customFormat="1" ht="39.950000000000003" customHeight="1" x14ac:dyDescent="0.3">
      <c r="A67" s="389">
        <v>31</v>
      </c>
      <c r="B67" s="394" t="s">
        <v>63</v>
      </c>
      <c r="C67" s="395"/>
      <c r="D67" s="390">
        <v>800</v>
      </c>
      <c r="E67" s="390">
        <v>800</v>
      </c>
      <c r="F67" s="406" t="s">
        <v>114</v>
      </c>
      <c r="G67" s="385" t="s">
        <v>61</v>
      </c>
      <c r="H67" s="386"/>
      <c r="I67" s="385" t="s">
        <v>61</v>
      </c>
      <c r="J67" s="386"/>
      <c r="K67" s="389" t="s">
        <v>752</v>
      </c>
      <c r="L67" s="385" t="s">
        <v>758</v>
      </c>
      <c r="M67" s="386"/>
    </row>
    <row r="68" spans="1:13" s="1" customFormat="1" ht="39.950000000000003" customHeight="1" x14ac:dyDescent="0.3">
      <c r="A68" s="389"/>
      <c r="B68" s="396"/>
      <c r="C68" s="397"/>
      <c r="D68" s="399"/>
      <c r="E68" s="399"/>
      <c r="F68" s="407"/>
      <c r="G68" s="115"/>
      <c r="H68" s="120">
        <v>800</v>
      </c>
      <c r="I68" s="154"/>
      <c r="J68" s="120">
        <v>800</v>
      </c>
      <c r="K68" s="389"/>
      <c r="L68" s="126" t="s">
        <v>14</v>
      </c>
      <c r="M68" s="127" t="s">
        <v>121</v>
      </c>
    </row>
    <row r="69" spans="1:13" s="1" customFormat="1" ht="39.950000000000003" customHeight="1" x14ac:dyDescent="0.3">
      <c r="A69" s="389">
        <v>32</v>
      </c>
      <c r="B69" s="394" t="s">
        <v>62</v>
      </c>
      <c r="C69" s="395"/>
      <c r="D69" s="390">
        <v>700</v>
      </c>
      <c r="E69" s="400">
        <v>700</v>
      </c>
      <c r="F69" s="406" t="s">
        <v>114</v>
      </c>
      <c r="G69" s="385" t="s">
        <v>61</v>
      </c>
      <c r="H69" s="386"/>
      <c r="I69" s="385" t="s">
        <v>61</v>
      </c>
      <c r="J69" s="386"/>
      <c r="K69" s="389" t="s">
        <v>752</v>
      </c>
      <c r="L69" s="385" t="s">
        <v>758</v>
      </c>
      <c r="M69" s="386"/>
    </row>
    <row r="70" spans="1:13" s="1" customFormat="1" ht="39.950000000000003" customHeight="1" x14ac:dyDescent="0.3">
      <c r="A70" s="389"/>
      <c r="B70" s="396"/>
      <c r="C70" s="397"/>
      <c r="D70" s="399"/>
      <c r="E70" s="401"/>
      <c r="F70" s="407"/>
      <c r="G70" s="115"/>
      <c r="H70" s="120">
        <v>700</v>
      </c>
      <c r="I70" s="154"/>
      <c r="J70" s="120">
        <v>700</v>
      </c>
      <c r="K70" s="389"/>
      <c r="L70" s="126" t="s">
        <v>18</v>
      </c>
      <c r="M70" s="127" t="s">
        <v>121</v>
      </c>
    </row>
    <row r="71" spans="1:13" s="1" customFormat="1" ht="39.950000000000003" customHeight="1" x14ac:dyDescent="0.3">
      <c r="A71" s="389">
        <v>33</v>
      </c>
      <c r="B71" s="394" t="s">
        <v>59</v>
      </c>
      <c r="C71" s="395"/>
      <c r="D71" s="390">
        <v>57600</v>
      </c>
      <c r="E71" s="390">
        <v>57600</v>
      </c>
      <c r="F71" s="392" t="s">
        <v>113</v>
      </c>
      <c r="G71" s="387" t="s">
        <v>60</v>
      </c>
      <c r="H71" s="388"/>
      <c r="I71" s="387" t="s">
        <v>60</v>
      </c>
      <c r="J71" s="388"/>
      <c r="K71" s="389" t="s">
        <v>766</v>
      </c>
      <c r="L71" s="385" t="s">
        <v>759</v>
      </c>
      <c r="M71" s="386"/>
    </row>
    <row r="72" spans="1:13" s="1" customFormat="1" ht="39.950000000000003" customHeight="1" x14ac:dyDescent="0.3">
      <c r="A72" s="389"/>
      <c r="B72" s="396"/>
      <c r="C72" s="397"/>
      <c r="D72" s="399"/>
      <c r="E72" s="399"/>
      <c r="F72" s="398"/>
      <c r="G72" s="115"/>
      <c r="H72" s="120">
        <v>57600</v>
      </c>
      <c r="I72" s="154"/>
      <c r="J72" s="120">
        <v>57600</v>
      </c>
      <c r="K72" s="389"/>
      <c r="L72" s="126" t="s">
        <v>14</v>
      </c>
      <c r="M72" s="127" t="s">
        <v>121</v>
      </c>
    </row>
    <row r="73" spans="1:13" s="1" customFormat="1" ht="39.950000000000003" customHeight="1" x14ac:dyDescent="0.3">
      <c r="A73" s="389">
        <v>34</v>
      </c>
      <c r="B73" s="394" t="s">
        <v>729</v>
      </c>
      <c r="C73" s="395"/>
      <c r="D73" s="390">
        <v>218400</v>
      </c>
      <c r="E73" s="390">
        <v>218400</v>
      </c>
      <c r="F73" s="392" t="s">
        <v>731</v>
      </c>
      <c r="G73" s="385" t="s">
        <v>730</v>
      </c>
      <c r="H73" s="386"/>
      <c r="I73" s="385" t="s">
        <v>730</v>
      </c>
      <c r="J73" s="386"/>
      <c r="K73" s="389" t="s">
        <v>752</v>
      </c>
      <c r="L73" s="385" t="s">
        <v>760</v>
      </c>
      <c r="M73" s="386"/>
    </row>
    <row r="74" spans="1:13" s="1" customFormat="1" ht="39.950000000000003" customHeight="1" x14ac:dyDescent="0.3">
      <c r="A74" s="389"/>
      <c r="B74" s="396"/>
      <c r="C74" s="397"/>
      <c r="D74" s="399"/>
      <c r="E74" s="399"/>
      <c r="F74" s="398"/>
      <c r="G74" s="115"/>
      <c r="H74" s="120">
        <v>218400</v>
      </c>
      <c r="I74" s="154"/>
      <c r="J74" s="120">
        <v>218400</v>
      </c>
      <c r="K74" s="389"/>
      <c r="L74" s="125" t="s">
        <v>14</v>
      </c>
      <c r="M74" s="117" t="s">
        <v>121</v>
      </c>
    </row>
    <row r="75" spans="1:13" s="47" customFormat="1" ht="24.95" customHeight="1" x14ac:dyDescent="0.3">
      <c r="A75" s="438" t="s">
        <v>15</v>
      </c>
      <c r="B75" s="438"/>
      <c r="C75" s="438"/>
      <c r="D75" s="123">
        <f>SUM(D7:D74)</f>
        <v>1881673.9000000001</v>
      </c>
      <c r="E75" s="124">
        <f>SUM(E7:E74)</f>
        <v>1881673.9000000001</v>
      </c>
      <c r="F75" s="158"/>
      <c r="G75" s="434">
        <f>SUM(H8:H74)</f>
        <v>1881673.9000000001</v>
      </c>
      <c r="H75" s="434"/>
      <c r="I75" s="437">
        <f>G75</f>
        <v>1881673.9000000001</v>
      </c>
      <c r="J75" s="437"/>
      <c r="K75" s="159"/>
      <c r="L75" s="383"/>
      <c r="M75" s="384"/>
    </row>
    <row r="76" spans="1:13" s="47" customFormat="1" ht="15" customHeight="1" x14ac:dyDescent="0.35">
      <c r="A76" s="107"/>
      <c r="B76" s="107"/>
      <c r="C76" s="107"/>
      <c r="D76" s="108"/>
      <c r="E76" s="109"/>
      <c r="F76" s="110"/>
      <c r="G76" s="110"/>
      <c r="H76" s="111"/>
      <c r="I76" s="111"/>
      <c r="J76" s="111"/>
      <c r="K76" s="112"/>
      <c r="L76" s="112"/>
      <c r="M76" s="113"/>
    </row>
    <row r="77" spans="1:13" s="34" customFormat="1" ht="23.25" customHeight="1" x14ac:dyDescent="0.3">
      <c r="A77" s="435" t="s">
        <v>767</v>
      </c>
      <c r="B77" s="435"/>
      <c r="C77" s="435"/>
      <c r="D77" s="435"/>
      <c r="E77" s="435"/>
      <c r="F77" s="435"/>
      <c r="G77" s="435"/>
      <c r="H77" s="435"/>
      <c r="I77" s="435"/>
      <c r="J77" s="435"/>
      <c r="K77" s="435"/>
      <c r="L77" s="435"/>
      <c r="M77" s="435"/>
    </row>
    <row r="78" spans="1:13" s="34" customFormat="1" ht="23.25" customHeight="1" x14ac:dyDescent="0.3">
      <c r="A78" s="129"/>
      <c r="B78" s="130" t="s">
        <v>742</v>
      </c>
      <c r="C78" s="425" t="s">
        <v>743</v>
      </c>
      <c r="D78" s="426"/>
      <c r="E78" s="427" t="s">
        <v>744</v>
      </c>
      <c r="F78" s="427"/>
      <c r="G78" s="131"/>
      <c r="H78" s="132"/>
      <c r="I78" s="132"/>
      <c r="J78" s="132"/>
      <c r="K78" s="133"/>
      <c r="L78" s="133"/>
      <c r="M78" s="134"/>
    </row>
    <row r="79" spans="1:13" s="34" customFormat="1" ht="23.25" customHeight="1" x14ac:dyDescent="0.3">
      <c r="A79" s="324">
        <v>1</v>
      </c>
      <c r="B79" s="135" t="s">
        <v>745</v>
      </c>
      <c r="C79" s="420">
        <v>0</v>
      </c>
      <c r="D79" s="428"/>
      <c r="E79" s="421">
        <v>0</v>
      </c>
      <c r="F79" s="422"/>
      <c r="G79" s="136" t="s">
        <v>746</v>
      </c>
      <c r="H79" s="132"/>
      <c r="I79" s="132"/>
      <c r="J79" s="132"/>
      <c r="K79" s="133"/>
      <c r="L79" s="133"/>
      <c r="M79" s="134"/>
    </row>
    <row r="80" spans="1:13" s="34" customFormat="1" ht="23.25" customHeight="1" x14ac:dyDescent="0.3">
      <c r="A80" s="324">
        <v>2</v>
      </c>
      <c r="B80" s="137" t="s">
        <v>747</v>
      </c>
      <c r="C80" s="420">
        <v>0</v>
      </c>
      <c r="D80" s="428"/>
      <c r="E80" s="421">
        <v>0</v>
      </c>
      <c r="F80" s="422"/>
      <c r="G80" s="136" t="s">
        <v>746</v>
      </c>
      <c r="H80" s="138"/>
      <c r="I80" s="132"/>
      <c r="J80" s="132"/>
      <c r="K80" s="133"/>
      <c r="L80" s="133"/>
      <c r="M80" s="134"/>
    </row>
    <row r="81" spans="1:13" s="34" customFormat="1" ht="23.25" customHeight="1" x14ac:dyDescent="0.3">
      <c r="A81" s="325">
        <v>3</v>
      </c>
      <c r="B81" s="137" t="s">
        <v>748</v>
      </c>
      <c r="C81" s="420">
        <v>26</v>
      </c>
      <c r="D81" s="428"/>
      <c r="E81" s="421">
        <v>1859343.9</v>
      </c>
      <c r="F81" s="422"/>
      <c r="G81" s="136" t="s">
        <v>746</v>
      </c>
      <c r="H81" s="139"/>
      <c r="I81" s="132"/>
      <c r="J81" s="132"/>
      <c r="K81" s="133"/>
      <c r="L81" s="133"/>
      <c r="M81" s="134"/>
    </row>
    <row r="82" spans="1:13" s="34" customFormat="1" ht="23.25" customHeight="1" x14ac:dyDescent="0.3">
      <c r="A82" s="325">
        <v>4</v>
      </c>
      <c r="B82" s="140" t="s">
        <v>749</v>
      </c>
      <c r="C82" s="419">
        <v>0</v>
      </c>
      <c r="D82" s="420"/>
      <c r="E82" s="421">
        <v>0</v>
      </c>
      <c r="F82" s="422"/>
      <c r="G82" s="136" t="s">
        <v>746</v>
      </c>
      <c r="H82" s="139"/>
      <c r="I82" s="132"/>
      <c r="J82" s="132"/>
      <c r="K82" s="133"/>
      <c r="L82" s="133"/>
      <c r="M82" s="134"/>
    </row>
    <row r="83" spans="1:13" s="34" customFormat="1" ht="23.25" customHeight="1" x14ac:dyDescent="0.3">
      <c r="A83" s="325">
        <v>5</v>
      </c>
      <c r="B83" s="140" t="s">
        <v>750</v>
      </c>
      <c r="C83" s="419">
        <v>9</v>
      </c>
      <c r="D83" s="420"/>
      <c r="E83" s="423">
        <v>22330</v>
      </c>
      <c r="F83" s="424"/>
      <c r="G83" s="136" t="s">
        <v>746</v>
      </c>
      <c r="H83" s="139"/>
      <c r="I83" s="132"/>
      <c r="J83" s="132"/>
      <c r="K83" s="133"/>
      <c r="L83" s="133"/>
      <c r="M83" s="134"/>
    </row>
    <row r="84" spans="1:13" s="34" customFormat="1" ht="23.25" customHeight="1" x14ac:dyDescent="0.3">
      <c r="A84" s="141"/>
      <c r="B84" s="142" t="s">
        <v>15</v>
      </c>
      <c r="C84" s="419">
        <v>34</v>
      </c>
      <c r="D84" s="420"/>
      <c r="E84" s="423">
        <v>1881673.9</v>
      </c>
      <c r="F84" s="424"/>
      <c r="G84" s="136" t="s">
        <v>746</v>
      </c>
      <c r="H84" s="139"/>
      <c r="I84" s="132"/>
      <c r="J84" s="132"/>
      <c r="K84" s="133"/>
      <c r="L84" s="133"/>
      <c r="M84" s="134"/>
    </row>
    <row r="85" spans="1:13" s="34" customFormat="1" ht="9.9499999999999993" customHeight="1" x14ac:dyDescent="0.3">
      <c r="A85" s="139"/>
      <c r="B85" s="431"/>
      <c r="C85" s="431"/>
      <c r="D85" s="431"/>
      <c r="E85" s="431"/>
      <c r="F85" s="431"/>
      <c r="G85" s="431"/>
      <c r="H85" s="431"/>
      <c r="I85" s="431"/>
      <c r="J85" s="431"/>
      <c r="K85" s="431"/>
      <c r="L85" s="431"/>
      <c r="M85" s="431"/>
    </row>
    <row r="86" spans="1:13" s="34" customFormat="1" ht="23.25" customHeight="1" x14ac:dyDescent="0.3">
      <c r="A86" s="133"/>
      <c r="B86" s="430" t="s">
        <v>751</v>
      </c>
      <c r="C86" s="430"/>
      <c r="D86" s="430"/>
      <c r="E86" s="430"/>
      <c r="F86" s="430"/>
      <c r="G86" s="430"/>
      <c r="H86" s="430"/>
      <c r="I86" s="430"/>
      <c r="J86" s="430"/>
      <c r="K86" s="430"/>
      <c r="L86" s="430"/>
      <c r="M86" s="430"/>
    </row>
    <row r="87" spans="1:13" s="34" customFormat="1" ht="9.9499999999999993" customHeight="1" x14ac:dyDescent="0.3">
      <c r="A87" s="429"/>
      <c r="B87" s="429"/>
      <c r="C87" s="429"/>
      <c r="D87" s="429"/>
      <c r="E87" s="429"/>
      <c r="F87" s="429"/>
      <c r="G87" s="429"/>
      <c r="H87" s="429"/>
      <c r="I87" s="429"/>
      <c r="J87" s="429"/>
      <c r="K87" s="429"/>
      <c r="L87" s="429"/>
      <c r="M87" s="429"/>
    </row>
    <row r="88" spans="1:13" s="34" customFormat="1" ht="27.95" customHeight="1" x14ac:dyDescent="0.3">
      <c r="A88" s="139"/>
      <c r="B88" s="436" t="s">
        <v>761</v>
      </c>
      <c r="C88" s="436"/>
      <c r="D88" s="436"/>
      <c r="E88" s="436"/>
      <c r="F88" s="436"/>
      <c r="G88" s="436"/>
      <c r="H88" s="436"/>
      <c r="I88" s="436"/>
      <c r="J88" s="436"/>
      <c r="K88" s="436"/>
      <c r="L88" s="436"/>
      <c r="M88" s="436"/>
    </row>
    <row r="89" spans="1:13" s="34" customFormat="1" ht="27.95" customHeight="1" x14ac:dyDescent="0.3">
      <c r="A89" s="145"/>
      <c r="B89" s="436" t="s">
        <v>764</v>
      </c>
      <c r="C89" s="436"/>
      <c r="D89" s="436"/>
      <c r="E89" s="436"/>
      <c r="F89" s="436"/>
      <c r="G89" s="436"/>
      <c r="H89" s="436"/>
      <c r="I89" s="436"/>
      <c r="J89" s="436"/>
      <c r="K89" s="436"/>
      <c r="L89" s="436"/>
      <c r="M89" s="436"/>
    </row>
    <row r="90" spans="1:13" s="1" customFormat="1" ht="9.9499999999999993" customHeight="1" x14ac:dyDescent="0.3">
      <c r="A90" s="128"/>
      <c r="B90" s="146"/>
      <c r="C90" s="146"/>
      <c r="D90" s="147"/>
      <c r="E90" s="148"/>
      <c r="F90" s="149"/>
      <c r="G90" s="146"/>
      <c r="H90" s="150"/>
      <c r="I90" s="150"/>
      <c r="J90" s="151"/>
      <c r="K90" s="149"/>
      <c r="L90" s="149"/>
      <c r="M90" s="128"/>
    </row>
    <row r="91" spans="1:13" s="1" customFormat="1" ht="19.5" x14ac:dyDescent="0.3">
      <c r="A91" s="128"/>
      <c r="B91" s="432" t="s">
        <v>762</v>
      </c>
      <c r="C91" s="432"/>
      <c r="D91" s="432"/>
      <c r="E91" s="432"/>
      <c r="F91" s="432"/>
      <c r="G91" s="432"/>
      <c r="H91" s="432"/>
      <c r="I91" s="432"/>
      <c r="J91" s="432"/>
      <c r="K91" s="432"/>
      <c r="L91" s="432"/>
      <c r="M91" s="432"/>
    </row>
    <row r="92" spans="1:13" s="1" customFormat="1" ht="27.95" customHeight="1" x14ac:dyDescent="0.3">
      <c r="A92" s="128"/>
      <c r="B92" s="433" t="s">
        <v>763</v>
      </c>
      <c r="C92" s="433"/>
      <c r="D92" s="433"/>
      <c r="E92" s="433"/>
      <c r="F92" s="433"/>
      <c r="G92" s="433"/>
      <c r="H92" s="433"/>
      <c r="I92" s="433"/>
      <c r="J92" s="433"/>
      <c r="K92" s="433"/>
      <c r="L92" s="433"/>
      <c r="M92" s="433"/>
    </row>
    <row r="93" spans="1:13" s="1" customFormat="1" ht="27.95" customHeight="1" x14ac:dyDescent="0.3">
      <c r="A93" s="128"/>
      <c r="B93" s="433" t="s">
        <v>765</v>
      </c>
      <c r="C93" s="433"/>
      <c r="D93" s="433"/>
      <c r="E93" s="433"/>
      <c r="F93" s="433"/>
      <c r="G93" s="433"/>
      <c r="H93" s="433"/>
      <c r="I93" s="433"/>
      <c r="J93" s="433"/>
      <c r="K93" s="433"/>
      <c r="L93" s="433"/>
      <c r="M93" s="433"/>
    </row>
    <row r="94" spans="1:13" s="1" customFormat="1" x14ac:dyDescent="0.35">
      <c r="A94" s="6"/>
      <c r="B94" s="44"/>
      <c r="C94" s="44"/>
      <c r="D94" s="39"/>
      <c r="E94" s="13"/>
      <c r="F94" s="9"/>
      <c r="G94" s="9"/>
      <c r="H94" s="10"/>
      <c r="I94" s="10"/>
      <c r="J94" s="11"/>
      <c r="K94" s="4"/>
      <c r="L94" s="4"/>
      <c r="M94" s="12"/>
    </row>
    <row r="95" spans="1:13" s="1" customFormat="1" x14ac:dyDescent="0.35">
      <c r="A95" s="6"/>
      <c r="B95" s="45"/>
      <c r="C95" s="45"/>
      <c r="D95" s="40"/>
      <c r="E95" s="15"/>
      <c r="F95" s="16"/>
      <c r="G95" s="16"/>
      <c r="H95" s="17"/>
      <c r="I95" s="17"/>
      <c r="J95" s="18"/>
      <c r="K95" s="4"/>
      <c r="L95" s="4"/>
      <c r="M95" s="19"/>
    </row>
    <row r="96" spans="1:13" s="1" customFormat="1" x14ac:dyDescent="0.35">
      <c r="A96" s="6"/>
      <c r="B96" s="45"/>
      <c r="C96" s="45"/>
      <c r="D96" s="40"/>
      <c r="E96" s="15"/>
      <c r="F96" s="16"/>
      <c r="G96" s="16"/>
      <c r="H96" s="17"/>
      <c r="I96" s="17"/>
      <c r="J96" s="18"/>
      <c r="K96" s="4"/>
      <c r="L96" s="4"/>
      <c r="M96" s="19"/>
    </row>
    <row r="97" spans="1:13" s="1" customFormat="1" x14ac:dyDescent="0.35">
      <c r="A97" s="12"/>
      <c r="B97" s="45"/>
      <c r="C97" s="45"/>
      <c r="D97" s="40"/>
      <c r="E97" s="15"/>
      <c r="F97" s="20"/>
      <c r="G97" s="20"/>
      <c r="H97" s="17"/>
      <c r="I97" s="17"/>
      <c r="J97" s="11"/>
      <c r="K97" s="4"/>
      <c r="L97" s="4"/>
      <c r="M97" s="12"/>
    </row>
    <row r="98" spans="1:13" s="1" customFormat="1" x14ac:dyDescent="0.35">
      <c r="A98" s="12"/>
      <c r="B98" s="45"/>
      <c r="C98" s="45"/>
      <c r="D98" s="40"/>
      <c r="E98" s="15"/>
      <c r="F98" s="20"/>
      <c r="G98" s="20"/>
      <c r="H98" s="17"/>
      <c r="I98" s="17"/>
      <c r="J98" s="18"/>
      <c r="K98" s="4"/>
      <c r="L98" s="4"/>
      <c r="M98" s="19"/>
    </row>
    <row r="99" spans="1:13" s="1" customFormat="1" x14ac:dyDescent="0.35">
      <c r="A99" s="12"/>
      <c r="B99" s="46"/>
      <c r="C99" s="46"/>
      <c r="D99" s="41"/>
      <c r="E99" s="22"/>
      <c r="F99" s="23"/>
      <c r="G99" s="23"/>
      <c r="H99" s="11"/>
      <c r="I99" s="11"/>
      <c r="J99" s="18"/>
      <c r="K99" s="4"/>
      <c r="L99" s="4"/>
      <c r="M99" s="19"/>
    </row>
    <row r="100" spans="1:13" s="1" customFormat="1" x14ac:dyDescent="0.35">
      <c r="A100" s="12"/>
      <c r="B100" s="46"/>
      <c r="C100" s="46"/>
      <c r="D100" s="41"/>
      <c r="E100" s="22"/>
      <c r="F100" s="23"/>
      <c r="G100" s="23"/>
      <c r="H100" s="11"/>
      <c r="I100" s="11"/>
      <c r="J100" s="18"/>
      <c r="K100" s="4"/>
      <c r="L100" s="4"/>
      <c r="M100" s="19"/>
    </row>
    <row r="101" spans="1:13" s="1" customFormat="1" x14ac:dyDescent="0.35">
      <c r="A101" s="12"/>
      <c r="B101" s="46"/>
      <c r="C101" s="46"/>
      <c r="D101" s="41"/>
      <c r="E101" s="22"/>
      <c r="F101" s="23"/>
      <c r="G101" s="23"/>
      <c r="H101" s="11"/>
      <c r="I101" s="11"/>
      <c r="J101" s="11"/>
      <c r="K101" s="4"/>
      <c r="L101" s="4"/>
      <c r="M101" s="12"/>
    </row>
    <row r="102" spans="1:13" s="1" customFormat="1" x14ac:dyDescent="0.35">
      <c r="A102" s="12"/>
      <c r="B102" s="46"/>
      <c r="C102" s="46"/>
      <c r="D102" s="41"/>
      <c r="E102" s="22"/>
      <c r="F102" s="23"/>
      <c r="G102" s="23"/>
      <c r="H102" s="11"/>
      <c r="I102" s="11"/>
      <c r="J102" s="11"/>
      <c r="K102" s="4"/>
      <c r="L102" s="4"/>
      <c r="M102" s="12"/>
    </row>
    <row r="103" spans="1:13" s="1" customFormat="1" x14ac:dyDescent="0.35">
      <c r="A103" s="12"/>
      <c r="B103" s="46"/>
      <c r="C103" s="46"/>
      <c r="D103" s="41"/>
      <c r="E103" s="22"/>
      <c r="F103" s="23"/>
      <c r="G103" s="23"/>
      <c r="H103" s="11"/>
      <c r="I103" s="11"/>
      <c r="J103" s="11"/>
      <c r="K103" s="4"/>
      <c r="L103" s="4"/>
      <c r="M103" s="12"/>
    </row>
    <row r="104" spans="1:13" s="1" customFormat="1" x14ac:dyDescent="0.35">
      <c r="A104" s="12"/>
      <c r="B104" s="46"/>
      <c r="C104" s="46"/>
      <c r="D104" s="41"/>
      <c r="E104" s="22"/>
      <c r="F104" s="23"/>
      <c r="G104" s="23"/>
      <c r="H104" s="11"/>
      <c r="I104" s="11"/>
      <c r="J104" s="11"/>
      <c r="K104" s="4"/>
      <c r="L104" s="4"/>
      <c r="M104" s="12"/>
    </row>
    <row r="105" spans="1:13" s="1" customFormat="1" x14ac:dyDescent="0.35">
      <c r="A105" s="12"/>
      <c r="B105" s="46"/>
      <c r="C105" s="46"/>
      <c r="D105" s="41"/>
      <c r="E105" s="22"/>
      <c r="F105" s="23"/>
      <c r="G105" s="23"/>
      <c r="H105" s="11"/>
      <c r="I105" s="11"/>
      <c r="J105" s="11"/>
      <c r="K105" s="4"/>
      <c r="L105" s="4"/>
      <c r="M105" s="12"/>
    </row>
    <row r="106" spans="1:13" s="1" customFormat="1" x14ac:dyDescent="0.35">
      <c r="A106" s="12"/>
      <c r="B106" s="46"/>
      <c r="C106" s="46"/>
      <c r="D106" s="41"/>
      <c r="E106" s="22"/>
      <c r="F106" s="23"/>
      <c r="G106" s="23"/>
      <c r="H106" s="11"/>
      <c r="I106" s="11"/>
      <c r="J106" s="11"/>
      <c r="K106" s="4"/>
      <c r="L106" s="4"/>
      <c r="M106" s="12"/>
    </row>
    <row r="107" spans="1:13" s="1" customFormat="1" x14ac:dyDescent="0.35">
      <c r="A107" s="12"/>
      <c r="B107" s="46"/>
      <c r="C107" s="46"/>
      <c r="D107" s="41"/>
      <c r="E107" s="22"/>
      <c r="F107" s="23"/>
      <c r="G107" s="23"/>
      <c r="H107" s="11"/>
      <c r="I107" s="11"/>
      <c r="J107" s="11"/>
      <c r="K107" s="4"/>
      <c r="L107" s="4"/>
      <c r="M107" s="12"/>
    </row>
    <row r="108" spans="1:13" s="1" customFormat="1" x14ac:dyDescent="0.35">
      <c r="A108" s="12"/>
      <c r="B108" s="46"/>
      <c r="C108" s="46"/>
      <c r="D108" s="41"/>
      <c r="E108" s="22"/>
      <c r="F108" s="23"/>
      <c r="G108" s="23"/>
      <c r="H108" s="11"/>
      <c r="I108" s="11"/>
      <c r="J108" s="11"/>
      <c r="K108" s="4"/>
      <c r="L108" s="4"/>
      <c r="M108" s="12"/>
    </row>
    <row r="109" spans="1:13" s="1" customFormat="1" x14ac:dyDescent="0.35">
      <c r="A109" s="12"/>
      <c r="B109" s="46"/>
      <c r="C109" s="46"/>
      <c r="D109" s="41"/>
      <c r="E109" s="22"/>
      <c r="F109" s="23"/>
      <c r="G109" s="23"/>
      <c r="H109" s="11"/>
      <c r="I109" s="11"/>
      <c r="J109" s="11"/>
      <c r="K109" s="4"/>
      <c r="L109" s="4"/>
      <c r="M109" s="12"/>
    </row>
    <row r="110" spans="1:13" s="1" customFormat="1" x14ac:dyDescent="0.35">
      <c r="A110" s="12"/>
      <c r="B110" s="46"/>
      <c r="C110" s="46"/>
      <c r="D110" s="41"/>
      <c r="E110" s="22"/>
      <c r="F110" s="23"/>
      <c r="G110" s="23"/>
      <c r="H110" s="11"/>
      <c r="I110" s="11"/>
      <c r="J110" s="11"/>
      <c r="K110" s="4"/>
      <c r="L110" s="4"/>
      <c r="M110" s="12"/>
    </row>
    <row r="111" spans="1:13" s="1" customFormat="1" x14ac:dyDescent="0.35">
      <c r="A111" s="12"/>
      <c r="B111" s="46"/>
      <c r="C111" s="46"/>
      <c r="D111" s="41"/>
      <c r="E111" s="22"/>
      <c r="F111" s="23"/>
      <c r="G111" s="23"/>
      <c r="H111" s="11"/>
      <c r="I111" s="11"/>
      <c r="J111" s="11"/>
      <c r="K111" s="4"/>
      <c r="L111" s="4"/>
      <c r="M111" s="12"/>
    </row>
    <row r="112" spans="1:13" s="1" customFormat="1" x14ac:dyDescent="0.35">
      <c r="A112" s="12"/>
      <c r="B112" s="46"/>
      <c r="C112" s="46"/>
      <c r="D112" s="41"/>
      <c r="E112" s="22"/>
      <c r="F112" s="23"/>
      <c r="G112" s="23"/>
      <c r="H112" s="11"/>
      <c r="I112" s="11"/>
      <c r="J112" s="11"/>
      <c r="K112" s="4"/>
      <c r="L112" s="4"/>
      <c r="M112" s="12"/>
    </row>
    <row r="113" spans="1:14" s="1" customFormat="1" x14ac:dyDescent="0.35">
      <c r="A113" s="12"/>
      <c r="B113" s="18"/>
      <c r="C113" s="18"/>
      <c r="D113" s="42"/>
      <c r="E113" s="19"/>
      <c r="F113" s="4"/>
      <c r="G113" s="18"/>
      <c r="H113" s="18"/>
      <c r="I113" s="18"/>
      <c r="J113" s="18"/>
      <c r="K113" s="4"/>
      <c r="L113" s="4"/>
      <c r="M113" s="19"/>
    </row>
    <row r="114" spans="1:14" s="1" customFormat="1" x14ac:dyDescent="0.35">
      <c r="A114" s="12"/>
      <c r="B114" s="18"/>
      <c r="C114" s="18"/>
      <c r="D114" s="42"/>
      <c r="E114" s="19"/>
      <c r="F114" s="4"/>
      <c r="G114" s="18"/>
      <c r="H114" s="18"/>
      <c r="I114" s="18"/>
      <c r="J114" s="18"/>
      <c r="K114" s="4"/>
      <c r="L114" s="4"/>
      <c r="M114" s="19"/>
    </row>
    <row r="115" spans="1:14" s="1" customFormat="1" x14ac:dyDescent="0.35">
      <c r="A115" s="12"/>
      <c r="B115" s="18"/>
      <c r="C115" s="18"/>
      <c r="D115" s="42"/>
      <c r="E115" s="19"/>
      <c r="F115" s="4"/>
      <c r="G115" s="18"/>
      <c r="H115" s="18"/>
      <c r="I115" s="18"/>
      <c r="J115" s="18"/>
      <c r="K115" s="4"/>
      <c r="L115" s="4"/>
      <c r="M115" s="19"/>
      <c r="N115" s="4"/>
    </row>
    <row r="116" spans="1:14" x14ac:dyDescent="0.35">
      <c r="B116" s="18"/>
      <c r="C116" s="18"/>
      <c r="D116" s="42"/>
      <c r="E116" s="19"/>
      <c r="F116" s="4"/>
      <c r="G116" s="18"/>
      <c r="H116" s="18"/>
      <c r="I116" s="18"/>
      <c r="J116" s="18"/>
      <c r="M116" s="19"/>
    </row>
    <row r="117" spans="1:14" x14ac:dyDescent="0.35">
      <c r="B117" s="18"/>
      <c r="C117" s="18"/>
      <c r="D117" s="42"/>
      <c r="E117" s="19"/>
      <c r="F117" s="4"/>
      <c r="G117" s="18"/>
      <c r="H117" s="18"/>
      <c r="I117" s="18"/>
      <c r="J117" s="18"/>
      <c r="M117" s="19"/>
    </row>
    <row r="118" spans="1:14" x14ac:dyDescent="0.35">
      <c r="B118" s="18"/>
      <c r="C118" s="18"/>
      <c r="D118" s="42"/>
      <c r="E118" s="19"/>
      <c r="F118" s="4"/>
      <c r="G118" s="18"/>
      <c r="H118" s="18"/>
      <c r="I118" s="18"/>
      <c r="J118" s="18"/>
      <c r="M118" s="19"/>
    </row>
    <row r="119" spans="1:14" x14ac:dyDescent="0.35">
      <c r="B119" s="18"/>
      <c r="C119" s="18"/>
      <c r="D119" s="42"/>
      <c r="E119" s="19"/>
      <c r="F119" s="4"/>
      <c r="G119" s="18"/>
      <c r="H119" s="18"/>
      <c r="I119" s="18"/>
      <c r="J119" s="18"/>
      <c r="M119" s="19"/>
    </row>
    <row r="120" spans="1:14" x14ac:dyDescent="0.35">
      <c r="B120" s="18"/>
      <c r="C120" s="18"/>
      <c r="D120" s="42"/>
      <c r="E120" s="19"/>
      <c r="F120" s="4"/>
      <c r="G120" s="18"/>
      <c r="H120" s="18"/>
      <c r="I120" s="18"/>
      <c r="J120" s="18"/>
      <c r="M120" s="19"/>
    </row>
    <row r="121" spans="1:14" x14ac:dyDescent="0.35">
      <c r="B121" s="18"/>
      <c r="C121" s="18"/>
      <c r="D121" s="42"/>
      <c r="E121" s="19"/>
      <c r="F121" s="4"/>
      <c r="G121" s="18"/>
      <c r="H121" s="18"/>
      <c r="I121" s="18"/>
      <c r="J121" s="18"/>
      <c r="M121" s="19"/>
    </row>
    <row r="122" spans="1:14" x14ac:dyDescent="0.35">
      <c r="B122" s="18"/>
      <c r="C122" s="18"/>
      <c r="D122" s="42"/>
      <c r="E122" s="19"/>
      <c r="F122" s="4"/>
      <c r="G122" s="18"/>
      <c r="H122" s="18"/>
      <c r="I122" s="18"/>
      <c r="J122" s="18"/>
      <c r="M122" s="19"/>
    </row>
    <row r="124" spans="1:14" x14ac:dyDescent="0.35">
      <c r="B124" s="18"/>
      <c r="C124" s="18"/>
      <c r="D124" s="42"/>
      <c r="E124" s="19"/>
      <c r="F124" s="4"/>
      <c r="G124" s="18"/>
      <c r="H124" s="18"/>
      <c r="I124" s="18"/>
      <c r="J124" s="18"/>
      <c r="M124" s="19"/>
    </row>
    <row r="125" spans="1:14" x14ac:dyDescent="0.35">
      <c r="B125" s="18"/>
      <c r="C125" s="18"/>
      <c r="D125" s="42"/>
      <c r="E125" s="19"/>
      <c r="F125" s="4"/>
      <c r="G125" s="18"/>
      <c r="H125" s="18"/>
      <c r="I125" s="18"/>
      <c r="J125" s="18"/>
      <c r="M125" s="19"/>
    </row>
    <row r="126" spans="1:14" x14ac:dyDescent="0.35">
      <c r="B126" s="18"/>
      <c r="C126" s="18"/>
      <c r="D126" s="42"/>
      <c r="E126" s="19"/>
      <c r="F126" s="4"/>
      <c r="G126" s="18"/>
      <c r="H126" s="18"/>
      <c r="I126" s="18"/>
      <c r="J126" s="18"/>
      <c r="M126" s="19"/>
    </row>
  </sheetData>
  <mergeCells count="345">
    <mergeCell ref="A87:M87"/>
    <mergeCell ref="B86:M86"/>
    <mergeCell ref="B85:M85"/>
    <mergeCell ref="B91:M91"/>
    <mergeCell ref="B92:M92"/>
    <mergeCell ref="B93:M93"/>
    <mergeCell ref="G75:H75"/>
    <mergeCell ref="K73:K74"/>
    <mergeCell ref="A77:M77"/>
    <mergeCell ref="C84:D84"/>
    <mergeCell ref="E84:F84"/>
    <mergeCell ref="B89:M89"/>
    <mergeCell ref="B88:M88"/>
    <mergeCell ref="I75:J75"/>
    <mergeCell ref="A75:C75"/>
    <mergeCell ref="L59:M59"/>
    <mergeCell ref="L61:M61"/>
    <mergeCell ref="L63:M63"/>
    <mergeCell ref="L65:M65"/>
    <mergeCell ref="L67:M67"/>
    <mergeCell ref="L69:M69"/>
    <mergeCell ref="K53:K54"/>
    <mergeCell ref="L71:M71"/>
    <mergeCell ref="L73:M73"/>
    <mergeCell ref="K71:K72"/>
    <mergeCell ref="L13:M13"/>
    <mergeCell ref="L15:M15"/>
    <mergeCell ref="L17:M17"/>
    <mergeCell ref="L19:M19"/>
    <mergeCell ref="L21:M21"/>
    <mergeCell ref="L23:M23"/>
    <mergeCell ref="L25:M25"/>
    <mergeCell ref="L55:M55"/>
    <mergeCell ref="L57:M57"/>
    <mergeCell ref="L27:M27"/>
    <mergeCell ref="L29:M29"/>
    <mergeCell ref="L31:M31"/>
    <mergeCell ref="L33:M33"/>
    <mergeCell ref="L35:M35"/>
    <mergeCell ref="L37:M37"/>
    <mergeCell ref="L39:M39"/>
    <mergeCell ref="L41:M41"/>
    <mergeCell ref="L43:M43"/>
    <mergeCell ref="L45:M45"/>
    <mergeCell ref="L47:M47"/>
    <mergeCell ref="L49:M49"/>
    <mergeCell ref="L51:M51"/>
    <mergeCell ref="L53:M53"/>
    <mergeCell ref="C82:D82"/>
    <mergeCell ref="E82:F82"/>
    <mergeCell ref="C83:D83"/>
    <mergeCell ref="E83:F83"/>
    <mergeCell ref="C78:D78"/>
    <mergeCell ref="E78:F78"/>
    <mergeCell ref="C79:D79"/>
    <mergeCell ref="E79:F79"/>
    <mergeCell ref="C80:D80"/>
    <mergeCell ref="E80:F80"/>
    <mergeCell ref="C81:D81"/>
    <mergeCell ref="E81:F81"/>
    <mergeCell ref="D71:D72"/>
    <mergeCell ref="E71:E72"/>
    <mergeCell ref="D65:D66"/>
    <mergeCell ref="D59:D60"/>
    <mergeCell ref="D57:D58"/>
    <mergeCell ref="D61:D62"/>
    <mergeCell ref="G71:H71"/>
    <mergeCell ref="A2:M2"/>
    <mergeCell ref="A3:M3"/>
    <mergeCell ref="A4:M4"/>
    <mergeCell ref="B5:C5"/>
    <mergeCell ref="B6:C6"/>
    <mergeCell ref="B53:C54"/>
    <mergeCell ref="B51:C52"/>
    <mergeCell ref="B49:C50"/>
    <mergeCell ref="B47:C48"/>
    <mergeCell ref="B45:C46"/>
    <mergeCell ref="B43:C44"/>
    <mergeCell ref="B41:C42"/>
    <mergeCell ref="B39:C40"/>
    <mergeCell ref="B37:C38"/>
    <mergeCell ref="B35:C36"/>
    <mergeCell ref="B33:C34"/>
    <mergeCell ref="B31:C32"/>
    <mergeCell ref="B29:C30"/>
    <mergeCell ref="B27:C28"/>
    <mergeCell ref="B25:C26"/>
    <mergeCell ref="B23:C24"/>
    <mergeCell ref="B21:C22"/>
    <mergeCell ref="B19:C20"/>
    <mergeCell ref="B17:C18"/>
    <mergeCell ref="L5:M5"/>
    <mergeCell ref="A7:A8"/>
    <mergeCell ref="D7:D8"/>
    <mergeCell ref="E7:E8"/>
    <mergeCell ref="F7:F8"/>
    <mergeCell ref="K7:K8"/>
    <mergeCell ref="A9:A10"/>
    <mergeCell ref="D9:D10"/>
    <mergeCell ref="B9:C10"/>
    <mergeCell ref="G5:H5"/>
    <mergeCell ref="I5:J5"/>
    <mergeCell ref="G9:H9"/>
    <mergeCell ref="I9:J9"/>
    <mergeCell ref="G6:H6"/>
    <mergeCell ref="I6:J6"/>
    <mergeCell ref="L6:M6"/>
    <mergeCell ref="E9:E10"/>
    <mergeCell ref="L9:M9"/>
    <mergeCell ref="L7:M7"/>
    <mergeCell ref="G7:H7"/>
    <mergeCell ref="I7:J7"/>
    <mergeCell ref="I11:J11"/>
    <mergeCell ref="I13:J13"/>
    <mergeCell ref="B11:C12"/>
    <mergeCell ref="A17:A18"/>
    <mergeCell ref="D17:D18"/>
    <mergeCell ref="E17:E18"/>
    <mergeCell ref="F17:F18"/>
    <mergeCell ref="I17:J17"/>
    <mergeCell ref="B15:C16"/>
    <mergeCell ref="B13:C14"/>
    <mergeCell ref="K13:K14"/>
    <mergeCell ref="B7:C8"/>
    <mergeCell ref="K17:K18"/>
    <mergeCell ref="K15:K16"/>
    <mergeCell ref="F9:F10"/>
    <mergeCell ref="K9:K10"/>
    <mergeCell ref="A15:A16"/>
    <mergeCell ref="D15:D16"/>
    <mergeCell ref="E15:E16"/>
    <mergeCell ref="F15:F16"/>
    <mergeCell ref="L11:M11"/>
    <mergeCell ref="G17:H17"/>
    <mergeCell ref="A47:A48"/>
    <mergeCell ref="A23:A24"/>
    <mergeCell ref="A13:A14"/>
    <mergeCell ref="K33:K34"/>
    <mergeCell ref="A21:A22"/>
    <mergeCell ref="D21:D22"/>
    <mergeCell ref="E21:E22"/>
    <mergeCell ref="A35:A36"/>
    <mergeCell ref="D35:D36"/>
    <mergeCell ref="A31:A32"/>
    <mergeCell ref="A19:A20"/>
    <mergeCell ref="D19:D20"/>
    <mergeCell ref="E19:E20"/>
    <mergeCell ref="F19:F20"/>
    <mergeCell ref="K19:K20"/>
    <mergeCell ref="A33:A34"/>
    <mergeCell ref="D33:D34"/>
    <mergeCell ref="E33:E34"/>
    <mergeCell ref="F33:F34"/>
    <mergeCell ref="D31:D32"/>
    <mergeCell ref="F25:F26"/>
    <mergeCell ref="A11:A12"/>
    <mergeCell ref="D11:D12"/>
    <mergeCell ref="E11:E12"/>
    <mergeCell ref="F11:F12"/>
    <mergeCell ref="K11:K12"/>
    <mergeCell ref="G11:H11"/>
    <mergeCell ref="G13:H13"/>
    <mergeCell ref="G15:H15"/>
    <mergeCell ref="D13:D14"/>
    <mergeCell ref="E13:E14"/>
    <mergeCell ref="F13:F14"/>
    <mergeCell ref="I15:J15"/>
    <mergeCell ref="A25:A26"/>
    <mergeCell ref="D25:D26"/>
    <mergeCell ref="E25:E26"/>
    <mergeCell ref="A67:A68"/>
    <mergeCell ref="A69:A70"/>
    <mergeCell ref="E67:E68"/>
    <mergeCell ref="A39:A40"/>
    <mergeCell ref="D39:D40"/>
    <mergeCell ref="E39:E40"/>
    <mergeCell ref="A27:A28"/>
    <mergeCell ref="D47:D48"/>
    <mergeCell ref="E47:E48"/>
    <mergeCell ref="D55:D56"/>
    <mergeCell ref="E55:E56"/>
    <mergeCell ref="A59:A60"/>
    <mergeCell ref="A61:A62"/>
    <mergeCell ref="A63:A64"/>
    <mergeCell ref="A29:A30"/>
    <mergeCell ref="B69:C70"/>
    <mergeCell ref="B67:C68"/>
    <mergeCell ref="B65:C66"/>
    <mergeCell ref="D63:D64"/>
    <mergeCell ref="A55:A56"/>
    <mergeCell ref="D29:D30"/>
    <mergeCell ref="E29:E30"/>
    <mergeCell ref="F29:F30"/>
    <mergeCell ref="K29:K30"/>
    <mergeCell ref="D27:D28"/>
    <mergeCell ref="E27:E28"/>
    <mergeCell ref="F27:F28"/>
    <mergeCell ref="F31:F32"/>
    <mergeCell ref="K35:K36"/>
    <mergeCell ref="G31:H31"/>
    <mergeCell ref="K55:K56"/>
    <mergeCell ref="F47:F48"/>
    <mergeCell ref="G47:H47"/>
    <mergeCell ref="I47:J47"/>
    <mergeCell ref="K47:K48"/>
    <mergeCell ref="G69:H69"/>
    <mergeCell ref="E63:E64"/>
    <mergeCell ref="F63:F64"/>
    <mergeCell ref="K63:K64"/>
    <mergeCell ref="K69:K70"/>
    <mergeCell ref="E57:E58"/>
    <mergeCell ref="E65:E66"/>
    <mergeCell ref="F65:F66"/>
    <mergeCell ref="K57:K58"/>
    <mergeCell ref="K59:K60"/>
    <mergeCell ref="G61:H61"/>
    <mergeCell ref="I61:J61"/>
    <mergeCell ref="G59:H59"/>
    <mergeCell ref="K61:K62"/>
    <mergeCell ref="G65:H65"/>
    <mergeCell ref="I65:J65"/>
    <mergeCell ref="K67:K68"/>
    <mergeCell ref="F57:F58"/>
    <mergeCell ref="E61:E62"/>
    <mergeCell ref="F61:F62"/>
    <mergeCell ref="E59:E60"/>
    <mergeCell ref="K65:K66"/>
    <mergeCell ref="F21:F22"/>
    <mergeCell ref="K21:K22"/>
    <mergeCell ref="F37:F38"/>
    <mergeCell ref="G37:H37"/>
    <mergeCell ref="I37:J37"/>
    <mergeCell ref="K37:K38"/>
    <mergeCell ref="F43:F44"/>
    <mergeCell ref="G43:H43"/>
    <mergeCell ref="I43:J43"/>
    <mergeCell ref="K31:K32"/>
    <mergeCell ref="K23:K24"/>
    <mergeCell ref="K43:K44"/>
    <mergeCell ref="G67:H67"/>
    <mergeCell ref="E23:E24"/>
    <mergeCell ref="G63:H63"/>
    <mergeCell ref="I63:J63"/>
    <mergeCell ref="K25:K26"/>
    <mergeCell ref="F23:F24"/>
    <mergeCell ref="K39:K40"/>
    <mergeCell ref="A41:A42"/>
    <mergeCell ref="D41:D42"/>
    <mergeCell ref="E41:E42"/>
    <mergeCell ref="F41:F42"/>
    <mergeCell ref="G41:H41"/>
    <mergeCell ref="I41:J41"/>
    <mergeCell ref="K41:K42"/>
    <mergeCell ref="G21:H21"/>
    <mergeCell ref="I21:J21"/>
    <mergeCell ref="G23:H23"/>
    <mergeCell ref="I23:J23"/>
    <mergeCell ref="G25:H25"/>
    <mergeCell ref="I25:J25"/>
    <mergeCell ref="G27:H27"/>
    <mergeCell ref="I27:J27"/>
    <mergeCell ref="G29:H29"/>
    <mergeCell ref="I29:J29"/>
    <mergeCell ref="K27:K28"/>
    <mergeCell ref="D23:D24"/>
    <mergeCell ref="E35:E36"/>
    <mergeCell ref="F35:F36"/>
    <mergeCell ref="G35:H35"/>
    <mergeCell ref="I35:J35"/>
    <mergeCell ref="A43:A44"/>
    <mergeCell ref="D43:D44"/>
    <mergeCell ref="E43:E44"/>
    <mergeCell ref="I31:J31"/>
    <mergeCell ref="G33:H33"/>
    <mergeCell ref="I33:J33"/>
    <mergeCell ref="E37:E38"/>
    <mergeCell ref="F39:F40"/>
    <mergeCell ref="G39:H39"/>
    <mergeCell ref="I39:J39"/>
    <mergeCell ref="E31:E32"/>
    <mergeCell ref="A37:A38"/>
    <mergeCell ref="D37:D38"/>
    <mergeCell ref="K51:K52"/>
    <mergeCell ref="A49:A50"/>
    <mergeCell ref="D49:D50"/>
    <mergeCell ref="E49:E50"/>
    <mergeCell ref="F49:F50"/>
    <mergeCell ref="G49:H49"/>
    <mergeCell ref="I49:J49"/>
    <mergeCell ref="K49:K50"/>
    <mergeCell ref="A45:A46"/>
    <mergeCell ref="D45:D46"/>
    <mergeCell ref="E45:E46"/>
    <mergeCell ref="F45:F46"/>
    <mergeCell ref="G45:H45"/>
    <mergeCell ref="I45:J45"/>
    <mergeCell ref="K45:K46"/>
    <mergeCell ref="F71:F72"/>
    <mergeCell ref="I69:J69"/>
    <mergeCell ref="A73:A74"/>
    <mergeCell ref="D73:D74"/>
    <mergeCell ref="E73:E74"/>
    <mergeCell ref="F73:F74"/>
    <mergeCell ref="G73:H73"/>
    <mergeCell ref="I73:J73"/>
    <mergeCell ref="D51:D52"/>
    <mergeCell ref="E51:E52"/>
    <mergeCell ref="F51:F52"/>
    <mergeCell ref="G51:H51"/>
    <mergeCell ref="I51:J51"/>
    <mergeCell ref="I67:J67"/>
    <mergeCell ref="F59:F60"/>
    <mergeCell ref="D69:D70"/>
    <mergeCell ref="E69:E70"/>
    <mergeCell ref="F69:F70"/>
    <mergeCell ref="F67:F68"/>
    <mergeCell ref="F55:F56"/>
    <mergeCell ref="A65:A66"/>
    <mergeCell ref="A57:A58"/>
    <mergeCell ref="D67:D68"/>
    <mergeCell ref="A71:A72"/>
    <mergeCell ref="A1:M1"/>
    <mergeCell ref="L75:M75"/>
    <mergeCell ref="G19:H19"/>
    <mergeCell ref="I19:J19"/>
    <mergeCell ref="G55:H55"/>
    <mergeCell ref="I55:J55"/>
    <mergeCell ref="G57:H57"/>
    <mergeCell ref="I57:J57"/>
    <mergeCell ref="I59:J59"/>
    <mergeCell ref="I71:J71"/>
    <mergeCell ref="A51:A52"/>
    <mergeCell ref="A53:A54"/>
    <mergeCell ref="D53:D54"/>
    <mergeCell ref="E53:E54"/>
    <mergeCell ref="F53:F54"/>
    <mergeCell ref="G53:H53"/>
    <mergeCell ref="I53:J53"/>
    <mergeCell ref="B73:C74"/>
    <mergeCell ref="B71:C72"/>
    <mergeCell ref="B63:C64"/>
    <mergeCell ref="B61:C62"/>
    <mergeCell ref="B59:C60"/>
    <mergeCell ref="B57:C58"/>
    <mergeCell ref="B55:C56"/>
  </mergeCells>
  <phoneticPr fontId="8" type="noConversion"/>
  <printOptions horizontalCentered="1"/>
  <pageMargins left="0.19685039370078741" right="3.937007874015748E-2" top="0.35433070866141736" bottom="0.15748031496062992" header="0.31496062992125984" footer="0.11811023622047245"/>
  <pageSetup scale="72" orientation="landscape" r:id="rId1"/>
  <rowBreaks count="5" manualBreakCount="5">
    <brk id="18" max="18" man="1"/>
    <brk id="30" max="18" man="1"/>
    <brk id="42" max="18" man="1"/>
    <brk id="54" max="18" man="1"/>
    <brk id="70" max="1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01"/>
  <sheetViews>
    <sheetView view="pageBreakPreview" topLeftCell="A7" zoomScale="53" zoomScaleNormal="100" zoomScaleSheetLayoutView="53" workbookViewId="0">
      <selection activeCell="S17" sqref="S17"/>
    </sheetView>
  </sheetViews>
  <sheetFormatPr defaultColWidth="9" defaultRowHeight="21" x14ac:dyDescent="0.35"/>
  <cols>
    <col min="1" max="1" width="5.875" style="12" customWidth="1"/>
    <col min="2" max="2" width="31.625" style="76" customWidth="1"/>
    <col min="3" max="3" width="3.25" style="76" customWidth="1"/>
    <col min="4" max="4" width="12.875" style="31" customWidth="1"/>
    <col min="5" max="5" width="13.25" style="22" customWidth="1"/>
    <col min="6" max="6" width="11.375" style="23" customWidth="1"/>
    <col min="7" max="7" width="14.875" style="18" customWidth="1"/>
    <col min="8" max="8" width="12.5" style="52" customWidth="1"/>
    <col min="9" max="9" width="17.75" style="52" customWidth="1"/>
    <col min="10" max="10" width="12.625" style="52" customWidth="1"/>
    <col min="11" max="11" width="11.875" style="4" customWidth="1"/>
    <col min="12" max="12" width="7.75" style="4" customWidth="1"/>
    <col min="13" max="13" width="7.125" style="12" customWidth="1"/>
    <col min="14" max="16384" width="9" style="4"/>
  </cols>
  <sheetData>
    <row r="1" spans="1:15" s="2" customFormat="1" ht="27.75" customHeight="1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15" s="2" customFormat="1" ht="24.95" customHeight="1" x14ac:dyDescent="0.35">
      <c r="A2" s="417" t="s">
        <v>475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5" s="2" customFormat="1" ht="24.95" customHeight="1" x14ac:dyDescent="0.35">
      <c r="A3" s="447" t="s">
        <v>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15" s="2" customFormat="1" ht="24.95" customHeight="1" thickBot="1" x14ac:dyDescent="0.4">
      <c r="A4" s="550" t="s">
        <v>476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</row>
    <row r="5" spans="1:15" s="5" customFormat="1" ht="81.75" customHeight="1" thickBot="1" x14ac:dyDescent="0.25">
      <c r="A5" s="62" t="s">
        <v>2</v>
      </c>
      <c r="B5" s="63" t="s">
        <v>3</v>
      </c>
      <c r="C5" s="63"/>
      <c r="D5" s="64" t="s">
        <v>12</v>
      </c>
      <c r="E5" s="65" t="s">
        <v>4</v>
      </c>
      <c r="F5" s="63" t="s">
        <v>5</v>
      </c>
      <c r="G5" s="581" t="s">
        <v>8</v>
      </c>
      <c r="H5" s="582"/>
      <c r="I5" s="581" t="s">
        <v>9</v>
      </c>
      <c r="J5" s="582"/>
      <c r="K5" s="62" t="s">
        <v>6</v>
      </c>
      <c r="L5" s="591" t="s">
        <v>11</v>
      </c>
      <c r="M5" s="592"/>
    </row>
    <row r="6" spans="1:15" s="5" customFormat="1" ht="50.1" customHeight="1" x14ac:dyDescent="0.3">
      <c r="A6" s="667">
        <v>1</v>
      </c>
      <c r="B6" s="686" t="s">
        <v>477</v>
      </c>
      <c r="C6" s="344"/>
      <c r="D6" s="601">
        <v>256200</v>
      </c>
      <c r="E6" s="602">
        <v>267274.64</v>
      </c>
      <c r="F6" s="603" t="s">
        <v>115</v>
      </c>
      <c r="G6" s="587" t="s">
        <v>292</v>
      </c>
      <c r="H6" s="588"/>
      <c r="I6" s="587" t="s">
        <v>292</v>
      </c>
      <c r="J6" s="690"/>
      <c r="K6" s="444" t="s">
        <v>791</v>
      </c>
      <c r="L6" s="742" t="s">
        <v>774</v>
      </c>
      <c r="M6" s="743"/>
    </row>
    <row r="7" spans="1:15" s="3" customFormat="1" ht="50.1" customHeight="1" thickBot="1" x14ac:dyDescent="0.35">
      <c r="A7" s="670"/>
      <c r="B7" s="685"/>
      <c r="C7" s="101"/>
      <c r="D7" s="605"/>
      <c r="E7" s="607"/>
      <c r="F7" s="586"/>
      <c r="G7" s="68"/>
      <c r="H7" s="269">
        <v>255000</v>
      </c>
      <c r="I7" s="270"/>
      <c r="J7" s="315">
        <v>255000</v>
      </c>
      <c r="K7" s="445"/>
      <c r="L7" s="327" t="s">
        <v>360</v>
      </c>
      <c r="M7" s="326" t="s">
        <v>121</v>
      </c>
    </row>
    <row r="8" spans="1:15" s="3" customFormat="1" ht="39.950000000000003" customHeight="1" x14ac:dyDescent="0.3">
      <c r="A8" s="666">
        <v>2</v>
      </c>
      <c r="B8" s="684" t="s">
        <v>480</v>
      </c>
      <c r="C8" s="100"/>
      <c r="D8" s="604">
        <v>433500</v>
      </c>
      <c r="E8" s="606">
        <v>416220.43</v>
      </c>
      <c r="F8" s="585" t="s">
        <v>115</v>
      </c>
      <c r="G8" s="589" t="s">
        <v>478</v>
      </c>
      <c r="H8" s="590"/>
      <c r="I8" s="589" t="s">
        <v>478</v>
      </c>
      <c r="J8" s="682"/>
      <c r="K8" s="445" t="s">
        <v>791</v>
      </c>
      <c r="L8" s="740" t="s">
        <v>774</v>
      </c>
      <c r="M8" s="741"/>
      <c r="O8" s="3" t="s">
        <v>13</v>
      </c>
    </row>
    <row r="9" spans="1:15" s="3" customFormat="1" ht="39.950000000000003" customHeight="1" thickBot="1" x14ac:dyDescent="0.35">
      <c r="A9" s="670"/>
      <c r="B9" s="685"/>
      <c r="C9" s="101"/>
      <c r="D9" s="605"/>
      <c r="E9" s="607"/>
      <c r="F9" s="586"/>
      <c r="G9" s="68"/>
      <c r="H9" s="269">
        <v>415000</v>
      </c>
      <c r="I9" s="270"/>
      <c r="J9" s="315">
        <v>415000</v>
      </c>
      <c r="K9" s="445"/>
      <c r="L9" s="327" t="s">
        <v>363</v>
      </c>
      <c r="M9" s="255" t="s">
        <v>121</v>
      </c>
    </row>
    <row r="10" spans="1:15" s="24" customFormat="1" ht="55.5" customHeight="1" x14ac:dyDescent="0.3">
      <c r="A10" s="666">
        <v>3</v>
      </c>
      <c r="B10" s="684" t="s">
        <v>479</v>
      </c>
      <c r="C10" s="100"/>
      <c r="D10" s="604">
        <v>496800</v>
      </c>
      <c r="E10" s="606">
        <v>496800</v>
      </c>
      <c r="F10" s="585" t="s">
        <v>115</v>
      </c>
      <c r="G10" s="589" t="s">
        <v>151</v>
      </c>
      <c r="H10" s="590"/>
      <c r="I10" s="589" t="s">
        <v>151</v>
      </c>
      <c r="J10" s="682"/>
      <c r="K10" s="445" t="s">
        <v>791</v>
      </c>
      <c r="L10" s="740" t="s">
        <v>774</v>
      </c>
      <c r="M10" s="741"/>
    </row>
    <row r="11" spans="1:15" s="3" customFormat="1" ht="43.5" customHeight="1" thickBot="1" x14ac:dyDescent="0.35">
      <c r="A11" s="670"/>
      <c r="B11" s="685"/>
      <c r="C11" s="101"/>
      <c r="D11" s="605"/>
      <c r="E11" s="607"/>
      <c r="F11" s="586"/>
      <c r="G11" s="68"/>
      <c r="H11" s="269">
        <v>495800</v>
      </c>
      <c r="I11" s="265"/>
      <c r="J11" s="315">
        <v>495800</v>
      </c>
      <c r="K11" s="445"/>
      <c r="L11" s="327" t="s">
        <v>366</v>
      </c>
      <c r="M11" s="255" t="s">
        <v>121</v>
      </c>
    </row>
    <row r="12" spans="1:15" s="3" customFormat="1" ht="60" customHeight="1" x14ac:dyDescent="0.3">
      <c r="A12" s="666">
        <v>4</v>
      </c>
      <c r="B12" s="647" t="s">
        <v>481</v>
      </c>
      <c r="C12" s="98"/>
      <c r="D12" s="604">
        <v>362500</v>
      </c>
      <c r="E12" s="606">
        <v>376269.34</v>
      </c>
      <c r="F12" s="585" t="s">
        <v>115</v>
      </c>
      <c r="G12" s="589" t="s">
        <v>151</v>
      </c>
      <c r="H12" s="590"/>
      <c r="I12" s="589" t="s">
        <v>151</v>
      </c>
      <c r="J12" s="682"/>
      <c r="K12" s="445" t="s">
        <v>791</v>
      </c>
      <c r="L12" s="740" t="s">
        <v>774</v>
      </c>
      <c r="M12" s="741"/>
    </row>
    <row r="13" spans="1:15" s="1" customFormat="1" ht="60" customHeight="1" thickBot="1" x14ac:dyDescent="0.35">
      <c r="A13" s="670"/>
      <c r="B13" s="648"/>
      <c r="C13" s="99"/>
      <c r="D13" s="605"/>
      <c r="E13" s="607"/>
      <c r="F13" s="586"/>
      <c r="G13" s="68"/>
      <c r="H13" s="269">
        <v>361200</v>
      </c>
      <c r="I13" s="265"/>
      <c r="J13" s="315">
        <v>361200</v>
      </c>
      <c r="K13" s="445"/>
      <c r="L13" s="327" t="s">
        <v>369</v>
      </c>
      <c r="M13" s="255" t="s">
        <v>121</v>
      </c>
    </row>
    <row r="14" spans="1:15" s="1" customFormat="1" ht="69.95" customHeight="1" x14ac:dyDescent="0.3">
      <c r="A14" s="667">
        <v>5</v>
      </c>
      <c r="B14" s="640" t="s">
        <v>482</v>
      </c>
      <c r="C14" s="306"/>
      <c r="D14" s="601">
        <v>187700</v>
      </c>
      <c r="E14" s="602">
        <v>196460.74</v>
      </c>
      <c r="F14" s="603" t="s">
        <v>115</v>
      </c>
      <c r="G14" s="587" t="s">
        <v>151</v>
      </c>
      <c r="H14" s="588"/>
      <c r="I14" s="587" t="s">
        <v>151</v>
      </c>
      <c r="J14" s="690"/>
      <c r="K14" s="445" t="s">
        <v>791</v>
      </c>
      <c r="L14" s="740" t="s">
        <v>774</v>
      </c>
      <c r="M14" s="741"/>
    </row>
    <row r="15" spans="1:15" s="1" customFormat="1" ht="69.95" customHeight="1" thickBot="1" x14ac:dyDescent="0.35">
      <c r="A15" s="667"/>
      <c r="B15" s="640"/>
      <c r="C15" s="306"/>
      <c r="D15" s="601"/>
      <c r="E15" s="602"/>
      <c r="F15" s="603"/>
      <c r="G15" s="263"/>
      <c r="H15" s="258">
        <v>186700</v>
      </c>
      <c r="I15" s="264"/>
      <c r="J15" s="317">
        <v>186700</v>
      </c>
      <c r="K15" s="445"/>
      <c r="L15" s="318" t="s">
        <v>380</v>
      </c>
      <c r="M15" s="94" t="s">
        <v>121</v>
      </c>
    </row>
    <row r="16" spans="1:15" s="1" customFormat="1" ht="72.75" customHeight="1" x14ac:dyDescent="0.3">
      <c r="A16" s="666">
        <v>6</v>
      </c>
      <c r="B16" s="647" t="s">
        <v>483</v>
      </c>
      <c r="C16" s="98"/>
      <c r="D16" s="604">
        <v>356000</v>
      </c>
      <c r="E16" s="606">
        <v>378114.32</v>
      </c>
      <c r="F16" s="585" t="s">
        <v>115</v>
      </c>
      <c r="G16" s="589" t="s">
        <v>436</v>
      </c>
      <c r="H16" s="590"/>
      <c r="I16" s="589" t="s">
        <v>436</v>
      </c>
      <c r="J16" s="682"/>
      <c r="K16" s="445" t="s">
        <v>791</v>
      </c>
      <c r="L16" s="740" t="s">
        <v>774</v>
      </c>
      <c r="M16" s="741"/>
    </row>
    <row r="17" spans="1:13" s="1" customFormat="1" ht="63.75" customHeight="1" thickBot="1" x14ac:dyDescent="0.35">
      <c r="A17" s="670"/>
      <c r="B17" s="648"/>
      <c r="C17" s="99"/>
      <c r="D17" s="605"/>
      <c r="E17" s="607"/>
      <c r="F17" s="586"/>
      <c r="G17" s="68"/>
      <c r="H17" s="269">
        <v>355000</v>
      </c>
      <c r="I17" s="270"/>
      <c r="J17" s="315">
        <v>355000</v>
      </c>
      <c r="K17" s="445"/>
      <c r="L17" s="327" t="s">
        <v>378</v>
      </c>
      <c r="M17" s="255" t="s">
        <v>121</v>
      </c>
    </row>
    <row r="18" spans="1:13" s="1" customFormat="1" ht="37.5" customHeight="1" x14ac:dyDescent="0.3">
      <c r="A18" s="666">
        <v>7</v>
      </c>
      <c r="B18" s="647" t="s">
        <v>484</v>
      </c>
      <c r="C18" s="98"/>
      <c r="D18" s="604">
        <v>266000</v>
      </c>
      <c r="E18" s="606">
        <v>267359.33</v>
      </c>
      <c r="F18" s="585" t="s">
        <v>115</v>
      </c>
      <c r="G18" s="589" t="s">
        <v>312</v>
      </c>
      <c r="H18" s="590"/>
      <c r="I18" s="589" t="s">
        <v>312</v>
      </c>
      <c r="J18" s="682"/>
      <c r="K18" s="445" t="s">
        <v>791</v>
      </c>
      <c r="L18" s="740" t="s">
        <v>774</v>
      </c>
      <c r="M18" s="741"/>
    </row>
    <row r="19" spans="1:13" s="1" customFormat="1" ht="37.5" customHeight="1" thickBot="1" x14ac:dyDescent="0.35">
      <c r="A19" s="667"/>
      <c r="B19" s="787"/>
      <c r="C19" s="788"/>
      <c r="D19" s="601"/>
      <c r="E19" s="602"/>
      <c r="F19" s="784"/>
      <c r="G19" s="66"/>
      <c r="H19" s="271">
        <v>265000</v>
      </c>
      <c r="I19" s="272"/>
      <c r="J19" s="313">
        <v>265000</v>
      </c>
      <c r="K19" s="443"/>
      <c r="L19" s="789" t="s">
        <v>382</v>
      </c>
      <c r="M19" s="307" t="s">
        <v>121</v>
      </c>
    </row>
    <row r="20" spans="1:13" s="1" customFormat="1" ht="49.5" customHeight="1" x14ac:dyDescent="0.3">
      <c r="A20" s="666">
        <v>8</v>
      </c>
      <c r="B20" s="608" t="s">
        <v>492</v>
      </c>
      <c r="C20" s="254"/>
      <c r="D20" s="604">
        <v>10815</v>
      </c>
      <c r="E20" s="606">
        <v>10815</v>
      </c>
      <c r="F20" s="585" t="s">
        <v>112</v>
      </c>
      <c r="G20" s="589" t="s">
        <v>493</v>
      </c>
      <c r="H20" s="590"/>
      <c r="I20" s="589" t="s">
        <v>493</v>
      </c>
      <c r="J20" s="682"/>
      <c r="K20" s="797" t="s">
        <v>734</v>
      </c>
      <c r="L20" s="682" t="s">
        <v>753</v>
      </c>
      <c r="M20" s="590"/>
    </row>
    <row r="21" spans="1:13" s="1" customFormat="1" ht="38.25" customHeight="1" thickBot="1" x14ac:dyDescent="0.35">
      <c r="A21" s="670"/>
      <c r="B21" s="610"/>
      <c r="C21" s="255"/>
      <c r="D21" s="605"/>
      <c r="E21" s="607"/>
      <c r="F21" s="586"/>
      <c r="G21" s="68"/>
      <c r="H21" s="269">
        <v>10815</v>
      </c>
      <c r="I21" s="270"/>
      <c r="J21" s="315">
        <v>10815</v>
      </c>
      <c r="K21" s="798"/>
      <c r="L21" s="327" t="s">
        <v>451</v>
      </c>
      <c r="M21" s="255" t="s">
        <v>121</v>
      </c>
    </row>
    <row r="22" spans="1:13" s="1" customFormat="1" ht="57" customHeight="1" x14ac:dyDescent="0.3">
      <c r="A22" s="667">
        <v>9</v>
      </c>
      <c r="B22" s="620" t="s">
        <v>494</v>
      </c>
      <c r="C22" s="307"/>
      <c r="D22" s="601">
        <v>2500</v>
      </c>
      <c r="E22" s="602">
        <v>2500</v>
      </c>
      <c r="F22" s="784" t="s">
        <v>112</v>
      </c>
      <c r="G22" s="587" t="s">
        <v>197</v>
      </c>
      <c r="H22" s="588"/>
      <c r="I22" s="587" t="s">
        <v>197</v>
      </c>
      <c r="J22" s="796"/>
      <c r="K22" s="444" t="s">
        <v>734</v>
      </c>
      <c r="L22" s="796" t="s">
        <v>753</v>
      </c>
      <c r="M22" s="588"/>
    </row>
    <row r="23" spans="1:13" s="1" customFormat="1" ht="24.75" customHeight="1" thickBot="1" x14ac:dyDescent="0.35">
      <c r="A23" s="670"/>
      <c r="B23" s="610"/>
      <c r="C23" s="255"/>
      <c r="D23" s="605"/>
      <c r="E23" s="607"/>
      <c r="F23" s="586"/>
      <c r="G23" s="68"/>
      <c r="H23" s="269">
        <v>2350</v>
      </c>
      <c r="I23" s="270"/>
      <c r="J23" s="315">
        <v>2350</v>
      </c>
      <c r="K23" s="445"/>
      <c r="L23" s="327" t="s">
        <v>455</v>
      </c>
      <c r="M23" s="255" t="s">
        <v>121</v>
      </c>
    </row>
    <row r="24" spans="1:13" s="1" customFormat="1" ht="49.5" customHeight="1" x14ac:dyDescent="0.3">
      <c r="A24" s="667">
        <v>10</v>
      </c>
      <c r="B24" s="620" t="s">
        <v>495</v>
      </c>
      <c r="C24" s="307"/>
      <c r="D24" s="601">
        <v>16600</v>
      </c>
      <c r="E24" s="601">
        <v>16600</v>
      </c>
      <c r="F24" s="585" t="s">
        <v>112</v>
      </c>
      <c r="G24" s="587" t="s">
        <v>194</v>
      </c>
      <c r="H24" s="588"/>
      <c r="I24" s="587" t="s">
        <v>194</v>
      </c>
      <c r="J24" s="690"/>
      <c r="K24" s="445" t="s">
        <v>734</v>
      </c>
      <c r="L24" s="682" t="s">
        <v>753</v>
      </c>
      <c r="M24" s="590"/>
    </row>
    <row r="25" spans="1:13" s="1" customFormat="1" ht="27" customHeight="1" thickBot="1" x14ac:dyDescent="0.35">
      <c r="A25" s="667"/>
      <c r="B25" s="620"/>
      <c r="C25" s="255"/>
      <c r="D25" s="601"/>
      <c r="E25" s="601"/>
      <c r="F25" s="586"/>
      <c r="G25" s="66"/>
      <c r="H25" s="271">
        <v>16600</v>
      </c>
      <c r="I25" s="272"/>
      <c r="J25" s="313">
        <v>16600</v>
      </c>
      <c r="K25" s="445"/>
      <c r="L25" s="327" t="s">
        <v>472</v>
      </c>
      <c r="M25" s="255" t="s">
        <v>121</v>
      </c>
    </row>
    <row r="26" spans="1:13" s="1" customFormat="1" ht="48" customHeight="1" x14ac:dyDescent="0.3">
      <c r="A26" s="666">
        <v>11</v>
      </c>
      <c r="B26" s="647" t="s">
        <v>513</v>
      </c>
      <c r="C26" s="98"/>
      <c r="D26" s="604">
        <v>26112</v>
      </c>
      <c r="E26" s="604">
        <v>26112</v>
      </c>
      <c r="F26" s="585" t="s">
        <v>112</v>
      </c>
      <c r="G26" s="589" t="s">
        <v>194</v>
      </c>
      <c r="H26" s="590"/>
      <c r="I26" s="589" t="s">
        <v>194</v>
      </c>
      <c r="J26" s="682"/>
      <c r="K26" s="445" t="s">
        <v>734</v>
      </c>
      <c r="L26" s="682" t="s">
        <v>753</v>
      </c>
      <c r="M26" s="590"/>
    </row>
    <row r="27" spans="1:13" s="1" customFormat="1" ht="25.5" customHeight="1" thickBot="1" x14ac:dyDescent="0.35">
      <c r="A27" s="670"/>
      <c r="B27" s="648"/>
      <c r="C27" s="99"/>
      <c r="D27" s="605"/>
      <c r="E27" s="605"/>
      <c r="F27" s="586"/>
      <c r="G27" s="68"/>
      <c r="H27" s="256">
        <v>26112</v>
      </c>
      <c r="I27" s="257"/>
      <c r="J27" s="319">
        <v>26112</v>
      </c>
      <c r="K27" s="445"/>
      <c r="L27" s="318" t="s">
        <v>486</v>
      </c>
      <c r="M27" s="94" t="s">
        <v>121</v>
      </c>
    </row>
    <row r="28" spans="1:13" s="1" customFormat="1" ht="36" customHeight="1" x14ac:dyDescent="0.3">
      <c r="A28" s="667">
        <v>12</v>
      </c>
      <c r="B28" s="640" t="s">
        <v>805</v>
      </c>
      <c r="C28" s="306"/>
      <c r="D28" s="601">
        <v>16611</v>
      </c>
      <c r="E28" s="601">
        <v>16611</v>
      </c>
      <c r="F28" s="585" t="s">
        <v>112</v>
      </c>
      <c r="G28" s="587" t="s">
        <v>194</v>
      </c>
      <c r="H28" s="588"/>
      <c r="I28" s="587" t="s">
        <v>194</v>
      </c>
      <c r="J28" s="690"/>
      <c r="K28" s="445" t="s">
        <v>734</v>
      </c>
      <c r="L28" s="682" t="s">
        <v>753</v>
      </c>
      <c r="M28" s="590"/>
    </row>
    <row r="29" spans="1:13" s="1" customFormat="1" ht="36" customHeight="1" thickBot="1" x14ac:dyDescent="0.35">
      <c r="A29" s="667"/>
      <c r="B29" s="640"/>
      <c r="C29" s="306"/>
      <c r="D29" s="601"/>
      <c r="E29" s="601"/>
      <c r="F29" s="586"/>
      <c r="G29" s="66"/>
      <c r="H29" s="271">
        <v>16611</v>
      </c>
      <c r="I29" s="267"/>
      <c r="J29" s="313">
        <v>16611</v>
      </c>
      <c r="K29" s="445"/>
      <c r="L29" s="327" t="s">
        <v>488</v>
      </c>
      <c r="M29" s="255" t="s">
        <v>121</v>
      </c>
    </row>
    <row r="30" spans="1:13" s="1" customFormat="1" ht="31.5" customHeight="1" x14ac:dyDescent="0.3">
      <c r="A30" s="666">
        <v>13</v>
      </c>
      <c r="B30" s="647" t="s">
        <v>496</v>
      </c>
      <c r="C30" s="98"/>
      <c r="D30" s="604">
        <v>130343</v>
      </c>
      <c r="E30" s="604">
        <v>130343</v>
      </c>
      <c r="F30" s="585" t="s">
        <v>112</v>
      </c>
      <c r="G30" s="589" t="s">
        <v>373</v>
      </c>
      <c r="H30" s="590"/>
      <c r="I30" s="589" t="s">
        <v>373</v>
      </c>
      <c r="J30" s="682"/>
      <c r="K30" s="445" t="s">
        <v>734</v>
      </c>
      <c r="L30" s="682" t="s">
        <v>753</v>
      </c>
      <c r="M30" s="590"/>
    </row>
    <row r="31" spans="1:13" s="1" customFormat="1" ht="31.5" customHeight="1" thickBot="1" x14ac:dyDescent="0.35">
      <c r="A31" s="670"/>
      <c r="B31" s="648"/>
      <c r="C31" s="99"/>
      <c r="D31" s="605"/>
      <c r="E31" s="605"/>
      <c r="F31" s="586"/>
      <c r="G31" s="68"/>
      <c r="H31" s="269">
        <v>130343</v>
      </c>
      <c r="I31" s="265"/>
      <c r="J31" s="315">
        <v>130343</v>
      </c>
      <c r="K31" s="445"/>
      <c r="L31" s="327" t="s">
        <v>491</v>
      </c>
      <c r="M31" s="255" t="s">
        <v>121</v>
      </c>
    </row>
    <row r="32" spans="1:13" s="1" customFormat="1" ht="39.950000000000003" customHeight="1" x14ac:dyDescent="0.3">
      <c r="A32" s="667">
        <v>14</v>
      </c>
      <c r="B32" s="608" t="s">
        <v>497</v>
      </c>
      <c r="C32" s="609"/>
      <c r="D32" s="604">
        <v>1350</v>
      </c>
      <c r="E32" s="604">
        <v>1350</v>
      </c>
      <c r="F32" s="585" t="s">
        <v>112</v>
      </c>
      <c r="G32" s="587" t="s">
        <v>194</v>
      </c>
      <c r="H32" s="588"/>
      <c r="I32" s="587" t="s">
        <v>194</v>
      </c>
      <c r="J32" s="690"/>
      <c r="K32" s="445" t="s">
        <v>734</v>
      </c>
      <c r="L32" s="682" t="s">
        <v>753</v>
      </c>
      <c r="M32" s="590"/>
    </row>
    <row r="33" spans="1:13" s="1" customFormat="1" ht="39.950000000000003" customHeight="1" thickBot="1" x14ac:dyDescent="0.35">
      <c r="A33" s="667"/>
      <c r="B33" s="610"/>
      <c r="C33" s="611"/>
      <c r="D33" s="605"/>
      <c r="E33" s="605"/>
      <c r="F33" s="586"/>
      <c r="G33" s="68"/>
      <c r="H33" s="269">
        <v>1350</v>
      </c>
      <c r="I33" s="265"/>
      <c r="J33" s="315">
        <v>1350</v>
      </c>
      <c r="K33" s="445"/>
      <c r="L33" s="327" t="s">
        <v>498</v>
      </c>
      <c r="M33" s="255" t="s">
        <v>121</v>
      </c>
    </row>
    <row r="34" spans="1:13" s="1" customFormat="1" ht="39.950000000000003" customHeight="1" x14ac:dyDescent="0.3">
      <c r="A34" s="666">
        <v>15</v>
      </c>
      <c r="B34" s="608" t="s">
        <v>499</v>
      </c>
      <c r="C34" s="609"/>
      <c r="D34" s="604">
        <v>8870</v>
      </c>
      <c r="E34" s="604">
        <v>8870</v>
      </c>
      <c r="F34" s="585" t="s">
        <v>112</v>
      </c>
      <c r="G34" s="589" t="s">
        <v>500</v>
      </c>
      <c r="H34" s="590"/>
      <c r="I34" s="589" t="s">
        <v>500</v>
      </c>
      <c r="J34" s="682"/>
      <c r="K34" s="445" t="s">
        <v>734</v>
      </c>
      <c r="L34" s="682" t="s">
        <v>753</v>
      </c>
      <c r="M34" s="590"/>
    </row>
    <row r="35" spans="1:13" s="1" customFormat="1" ht="39.950000000000003" customHeight="1" thickBot="1" x14ac:dyDescent="0.35">
      <c r="A35" s="670"/>
      <c r="B35" s="610"/>
      <c r="C35" s="611"/>
      <c r="D35" s="605"/>
      <c r="E35" s="605"/>
      <c r="F35" s="586"/>
      <c r="G35" s="68"/>
      <c r="H35" s="269">
        <v>8870</v>
      </c>
      <c r="I35" s="265"/>
      <c r="J35" s="315">
        <v>8870</v>
      </c>
      <c r="K35" s="443"/>
      <c r="L35" s="327" t="s">
        <v>501</v>
      </c>
      <c r="M35" s="255" t="s">
        <v>121</v>
      </c>
    </row>
    <row r="36" spans="1:13" s="1" customFormat="1" ht="48" customHeight="1" x14ac:dyDescent="0.3">
      <c r="A36" s="667">
        <v>16</v>
      </c>
      <c r="B36" s="647" t="s">
        <v>502</v>
      </c>
      <c r="C36" s="98"/>
      <c r="D36" s="604">
        <v>29450</v>
      </c>
      <c r="E36" s="604">
        <v>29450</v>
      </c>
      <c r="F36" s="585" t="s">
        <v>112</v>
      </c>
      <c r="G36" s="589" t="s">
        <v>151</v>
      </c>
      <c r="H36" s="590"/>
      <c r="I36" s="589" t="s">
        <v>151</v>
      </c>
      <c r="J36" s="682"/>
      <c r="K36" s="738" t="s">
        <v>734</v>
      </c>
      <c r="L36" s="682" t="s">
        <v>753</v>
      </c>
      <c r="M36" s="590"/>
    </row>
    <row r="37" spans="1:13" s="1" customFormat="1" ht="68.25" customHeight="1" thickBot="1" x14ac:dyDescent="0.35">
      <c r="A37" s="667"/>
      <c r="B37" s="648"/>
      <c r="C37" s="99"/>
      <c r="D37" s="605"/>
      <c r="E37" s="605"/>
      <c r="F37" s="586"/>
      <c r="G37" s="83"/>
      <c r="H37" s="269">
        <v>29450</v>
      </c>
      <c r="I37" s="265"/>
      <c r="J37" s="315">
        <v>29450</v>
      </c>
      <c r="K37" s="739"/>
      <c r="L37" s="327" t="s">
        <v>503</v>
      </c>
      <c r="M37" s="255" t="s">
        <v>121</v>
      </c>
    </row>
    <row r="38" spans="1:13" s="1" customFormat="1" ht="46.5" customHeight="1" x14ac:dyDescent="0.3">
      <c r="A38" s="666">
        <v>17</v>
      </c>
      <c r="B38" s="647" t="s">
        <v>504</v>
      </c>
      <c r="C38" s="98"/>
      <c r="D38" s="604">
        <v>22120</v>
      </c>
      <c r="E38" s="606">
        <v>22120</v>
      </c>
      <c r="F38" s="585" t="s">
        <v>112</v>
      </c>
      <c r="G38" s="589" t="s">
        <v>384</v>
      </c>
      <c r="H38" s="590"/>
      <c r="I38" s="589" t="s">
        <v>384</v>
      </c>
      <c r="J38" s="682"/>
      <c r="K38" s="444" t="s">
        <v>734</v>
      </c>
      <c r="L38" s="682" t="s">
        <v>753</v>
      </c>
      <c r="M38" s="590"/>
    </row>
    <row r="39" spans="1:13" s="1" customFormat="1" ht="35.1" customHeight="1" thickBot="1" x14ac:dyDescent="0.35">
      <c r="A39" s="670"/>
      <c r="B39" s="648"/>
      <c r="C39" s="99"/>
      <c r="D39" s="605"/>
      <c r="E39" s="607"/>
      <c r="F39" s="586"/>
      <c r="G39" s="68"/>
      <c r="H39" s="269">
        <v>22120</v>
      </c>
      <c r="I39" s="265"/>
      <c r="J39" s="315">
        <v>22120</v>
      </c>
      <c r="K39" s="445"/>
      <c r="L39" s="327" t="s">
        <v>505</v>
      </c>
      <c r="M39" s="255" t="s">
        <v>121</v>
      </c>
    </row>
    <row r="40" spans="1:13" s="1" customFormat="1" ht="36.75" customHeight="1" x14ac:dyDescent="0.3">
      <c r="A40" s="667">
        <v>18</v>
      </c>
      <c r="B40" s="640" t="s">
        <v>514</v>
      </c>
      <c r="C40" s="306"/>
      <c r="D40" s="601">
        <v>14420</v>
      </c>
      <c r="E40" s="602">
        <v>14420</v>
      </c>
      <c r="F40" s="585" t="s">
        <v>112</v>
      </c>
      <c r="G40" s="587" t="s">
        <v>373</v>
      </c>
      <c r="H40" s="588"/>
      <c r="I40" s="587" t="s">
        <v>373</v>
      </c>
      <c r="J40" s="690"/>
      <c r="K40" s="445" t="s">
        <v>734</v>
      </c>
      <c r="L40" s="682" t="s">
        <v>753</v>
      </c>
      <c r="M40" s="590"/>
    </row>
    <row r="41" spans="1:13" s="1" customFormat="1" ht="46.5" customHeight="1" thickBot="1" x14ac:dyDescent="0.35">
      <c r="A41" s="667"/>
      <c r="B41" s="640"/>
      <c r="C41" s="306"/>
      <c r="D41" s="601"/>
      <c r="E41" s="602"/>
      <c r="F41" s="586"/>
      <c r="G41" s="66"/>
      <c r="H41" s="271">
        <v>14420</v>
      </c>
      <c r="I41" s="267"/>
      <c r="J41" s="313">
        <v>14420</v>
      </c>
      <c r="K41" s="445"/>
      <c r="L41" s="327" t="s">
        <v>519</v>
      </c>
      <c r="M41" s="255" t="s">
        <v>121</v>
      </c>
    </row>
    <row r="42" spans="1:13" s="1" customFormat="1" ht="59.25" customHeight="1" x14ac:dyDescent="0.3">
      <c r="A42" s="666">
        <v>19</v>
      </c>
      <c r="B42" s="647" t="s">
        <v>485</v>
      </c>
      <c r="C42" s="98"/>
      <c r="D42" s="604">
        <v>1400</v>
      </c>
      <c r="E42" s="606">
        <v>1400</v>
      </c>
      <c r="F42" s="585" t="s">
        <v>115</v>
      </c>
      <c r="G42" s="589" t="s">
        <v>228</v>
      </c>
      <c r="H42" s="590"/>
      <c r="I42" s="589" t="s">
        <v>228</v>
      </c>
      <c r="J42" s="682"/>
      <c r="K42" s="445" t="s">
        <v>734</v>
      </c>
      <c r="L42" s="682" t="s">
        <v>755</v>
      </c>
      <c r="M42" s="590"/>
    </row>
    <row r="43" spans="1:13" s="1" customFormat="1" ht="35.1" customHeight="1" thickBot="1" x14ac:dyDescent="0.35">
      <c r="A43" s="670"/>
      <c r="B43" s="648"/>
      <c r="C43" s="99"/>
      <c r="D43" s="605"/>
      <c r="E43" s="607"/>
      <c r="F43" s="586"/>
      <c r="G43" s="68"/>
      <c r="H43" s="269">
        <v>1400</v>
      </c>
      <c r="I43" s="265"/>
      <c r="J43" s="315">
        <v>1400</v>
      </c>
      <c r="K43" s="445"/>
      <c r="L43" s="327" t="s">
        <v>486</v>
      </c>
      <c r="M43" s="255" t="s">
        <v>121</v>
      </c>
    </row>
    <row r="44" spans="1:13" s="1" customFormat="1" ht="36" customHeight="1" x14ac:dyDescent="0.3">
      <c r="A44" s="667">
        <v>20</v>
      </c>
      <c r="B44" s="647" t="s">
        <v>487</v>
      </c>
      <c r="C44" s="306"/>
      <c r="D44" s="601">
        <v>850</v>
      </c>
      <c r="E44" s="602">
        <v>850</v>
      </c>
      <c r="F44" s="599" t="s">
        <v>115</v>
      </c>
      <c r="G44" s="587" t="s">
        <v>228</v>
      </c>
      <c r="H44" s="588"/>
      <c r="I44" s="587" t="s">
        <v>228</v>
      </c>
      <c r="J44" s="690"/>
      <c r="K44" s="445" t="s">
        <v>734</v>
      </c>
      <c r="L44" s="682" t="s">
        <v>755</v>
      </c>
      <c r="M44" s="590"/>
    </row>
    <row r="45" spans="1:13" s="1" customFormat="1" ht="47.25" customHeight="1" thickBot="1" x14ac:dyDescent="0.35">
      <c r="A45" s="667"/>
      <c r="B45" s="648"/>
      <c r="C45" s="306"/>
      <c r="D45" s="601"/>
      <c r="E45" s="602"/>
      <c r="F45" s="600"/>
      <c r="G45" s="66"/>
      <c r="H45" s="271">
        <v>850</v>
      </c>
      <c r="I45" s="272"/>
      <c r="J45" s="313">
        <v>850</v>
      </c>
      <c r="K45" s="445"/>
      <c r="L45" s="327" t="s">
        <v>488</v>
      </c>
      <c r="M45" s="255" t="s">
        <v>121</v>
      </c>
    </row>
    <row r="46" spans="1:13" s="1" customFormat="1" ht="51" customHeight="1" x14ac:dyDescent="0.3">
      <c r="A46" s="666">
        <v>21</v>
      </c>
      <c r="B46" s="647" t="s">
        <v>489</v>
      </c>
      <c r="C46" s="98"/>
      <c r="D46" s="604">
        <v>23000</v>
      </c>
      <c r="E46" s="604">
        <v>23000</v>
      </c>
      <c r="F46" s="603" t="s">
        <v>115</v>
      </c>
      <c r="G46" s="589" t="s">
        <v>490</v>
      </c>
      <c r="H46" s="590"/>
      <c r="I46" s="589" t="s">
        <v>490</v>
      </c>
      <c r="J46" s="682"/>
      <c r="K46" s="445" t="s">
        <v>734</v>
      </c>
      <c r="L46" s="682" t="s">
        <v>755</v>
      </c>
      <c r="M46" s="590"/>
    </row>
    <row r="47" spans="1:13" s="1" customFormat="1" ht="39.950000000000003" customHeight="1" thickBot="1" x14ac:dyDescent="0.35">
      <c r="A47" s="670"/>
      <c r="B47" s="648"/>
      <c r="C47" s="99"/>
      <c r="D47" s="605"/>
      <c r="E47" s="605"/>
      <c r="F47" s="603"/>
      <c r="G47" s="68"/>
      <c r="H47" s="269">
        <v>23000</v>
      </c>
      <c r="I47" s="265"/>
      <c r="J47" s="315">
        <v>23000</v>
      </c>
      <c r="K47" s="445"/>
      <c r="L47" s="327" t="s">
        <v>491</v>
      </c>
      <c r="M47" s="255" t="s">
        <v>121</v>
      </c>
    </row>
    <row r="48" spans="1:13" s="1" customFormat="1" ht="39.950000000000003" customHeight="1" x14ac:dyDescent="0.3">
      <c r="A48" s="666">
        <v>22</v>
      </c>
      <c r="B48" s="647" t="s">
        <v>506</v>
      </c>
      <c r="C48" s="98"/>
      <c r="D48" s="604">
        <v>480</v>
      </c>
      <c r="E48" s="736">
        <v>480</v>
      </c>
      <c r="F48" s="575" t="s">
        <v>114</v>
      </c>
      <c r="G48" s="589" t="s">
        <v>27</v>
      </c>
      <c r="H48" s="590"/>
      <c r="I48" s="589" t="s">
        <v>27</v>
      </c>
      <c r="J48" s="682"/>
      <c r="K48" s="445" t="s">
        <v>734</v>
      </c>
      <c r="L48" s="682" t="s">
        <v>758</v>
      </c>
      <c r="M48" s="590"/>
    </row>
    <row r="49" spans="1:13" s="1" customFormat="1" ht="39.950000000000003" customHeight="1" thickBot="1" x14ac:dyDescent="0.35">
      <c r="A49" s="670"/>
      <c r="B49" s="648"/>
      <c r="C49" s="99"/>
      <c r="D49" s="605"/>
      <c r="E49" s="737"/>
      <c r="F49" s="576"/>
      <c r="G49" s="68"/>
      <c r="H49" s="269">
        <v>480</v>
      </c>
      <c r="I49" s="265"/>
      <c r="J49" s="315">
        <v>480</v>
      </c>
      <c r="K49" s="445"/>
      <c r="L49" s="327" t="s">
        <v>486</v>
      </c>
      <c r="M49" s="255" t="s">
        <v>121</v>
      </c>
    </row>
    <row r="50" spans="1:13" s="1" customFormat="1" ht="39.950000000000003" customHeight="1" x14ac:dyDescent="0.3">
      <c r="A50" s="667">
        <v>23</v>
      </c>
      <c r="B50" s="647" t="s">
        <v>507</v>
      </c>
      <c r="C50" s="306"/>
      <c r="D50" s="601">
        <v>450</v>
      </c>
      <c r="E50" s="691">
        <v>450</v>
      </c>
      <c r="F50" s="575" t="s">
        <v>114</v>
      </c>
      <c r="G50" s="587" t="s">
        <v>508</v>
      </c>
      <c r="H50" s="588"/>
      <c r="I50" s="587" t="s">
        <v>508</v>
      </c>
      <c r="J50" s="690"/>
      <c r="K50" s="445" t="s">
        <v>734</v>
      </c>
      <c r="L50" s="682" t="s">
        <v>758</v>
      </c>
      <c r="M50" s="590"/>
    </row>
    <row r="51" spans="1:13" s="1" customFormat="1" ht="39.950000000000003" customHeight="1" thickBot="1" x14ac:dyDescent="0.35">
      <c r="A51" s="667"/>
      <c r="B51" s="648"/>
      <c r="C51" s="306"/>
      <c r="D51" s="601"/>
      <c r="E51" s="691"/>
      <c r="F51" s="576"/>
      <c r="G51" s="72"/>
      <c r="H51" s="271">
        <v>450</v>
      </c>
      <c r="I51" s="267"/>
      <c r="J51" s="313">
        <v>450</v>
      </c>
      <c r="K51" s="445"/>
      <c r="L51" s="327" t="s">
        <v>488</v>
      </c>
      <c r="M51" s="255" t="s">
        <v>121</v>
      </c>
    </row>
    <row r="52" spans="1:13" s="1" customFormat="1" ht="39.950000000000003" customHeight="1" x14ac:dyDescent="0.3">
      <c r="A52" s="666">
        <v>24</v>
      </c>
      <c r="B52" s="647" t="s">
        <v>509</v>
      </c>
      <c r="C52" s="98"/>
      <c r="D52" s="604">
        <v>450</v>
      </c>
      <c r="E52" s="606">
        <v>450</v>
      </c>
      <c r="F52" s="575" t="s">
        <v>114</v>
      </c>
      <c r="G52" s="589" t="s">
        <v>508</v>
      </c>
      <c r="H52" s="590"/>
      <c r="I52" s="589" t="s">
        <v>508</v>
      </c>
      <c r="J52" s="682"/>
      <c r="K52" s="445" t="s">
        <v>734</v>
      </c>
      <c r="L52" s="682" t="s">
        <v>758</v>
      </c>
      <c r="M52" s="590"/>
    </row>
    <row r="53" spans="1:13" s="1" customFormat="1" ht="39.950000000000003" customHeight="1" thickBot="1" x14ac:dyDescent="0.35">
      <c r="A53" s="670"/>
      <c r="B53" s="648"/>
      <c r="C53" s="99"/>
      <c r="D53" s="605"/>
      <c r="E53" s="607"/>
      <c r="F53" s="576"/>
      <c r="G53" s="68"/>
      <c r="H53" s="269">
        <v>450</v>
      </c>
      <c r="I53" s="265"/>
      <c r="J53" s="315">
        <v>450</v>
      </c>
      <c r="K53" s="445"/>
      <c r="L53" s="327" t="s">
        <v>491</v>
      </c>
      <c r="M53" s="255" t="s">
        <v>121</v>
      </c>
    </row>
    <row r="54" spans="1:13" s="1" customFormat="1" ht="39.950000000000003" customHeight="1" x14ac:dyDescent="0.3">
      <c r="A54" s="666">
        <v>25</v>
      </c>
      <c r="B54" s="647" t="s">
        <v>510</v>
      </c>
      <c r="C54" s="98"/>
      <c r="D54" s="604">
        <v>4200</v>
      </c>
      <c r="E54" s="606">
        <v>4200</v>
      </c>
      <c r="F54" s="575" t="s">
        <v>114</v>
      </c>
      <c r="G54" s="589" t="s">
        <v>149</v>
      </c>
      <c r="H54" s="590"/>
      <c r="I54" s="589" t="s">
        <v>149</v>
      </c>
      <c r="J54" s="682"/>
      <c r="K54" s="445" t="s">
        <v>734</v>
      </c>
      <c r="L54" s="682" t="s">
        <v>758</v>
      </c>
      <c r="M54" s="590"/>
    </row>
    <row r="55" spans="1:13" s="1" customFormat="1" ht="45.75" customHeight="1" thickBot="1" x14ac:dyDescent="0.35">
      <c r="A55" s="670"/>
      <c r="B55" s="648"/>
      <c r="C55" s="99"/>
      <c r="D55" s="605"/>
      <c r="E55" s="607"/>
      <c r="F55" s="576"/>
      <c r="G55" s="68"/>
      <c r="H55" s="269">
        <v>4200</v>
      </c>
      <c r="I55" s="265"/>
      <c r="J55" s="315">
        <v>4200</v>
      </c>
      <c r="K55" s="445"/>
      <c r="L55" s="327" t="s">
        <v>498</v>
      </c>
      <c r="M55" s="255" t="s">
        <v>121</v>
      </c>
    </row>
    <row r="56" spans="1:13" s="1" customFormat="1" ht="43.5" customHeight="1" x14ac:dyDescent="0.3">
      <c r="A56" s="666">
        <v>26</v>
      </c>
      <c r="B56" s="647" t="s">
        <v>511</v>
      </c>
      <c r="C56" s="98"/>
      <c r="D56" s="604">
        <v>5400</v>
      </c>
      <c r="E56" s="604">
        <v>5400</v>
      </c>
      <c r="F56" s="575" t="s">
        <v>114</v>
      </c>
      <c r="G56" s="589" t="s">
        <v>512</v>
      </c>
      <c r="H56" s="590"/>
      <c r="I56" s="589" t="s">
        <v>512</v>
      </c>
      <c r="J56" s="682"/>
      <c r="K56" s="445" t="s">
        <v>734</v>
      </c>
      <c r="L56" s="682" t="s">
        <v>758</v>
      </c>
      <c r="M56" s="590"/>
    </row>
    <row r="57" spans="1:13" s="1" customFormat="1" ht="54" customHeight="1" thickBot="1" x14ac:dyDescent="0.35">
      <c r="A57" s="667"/>
      <c r="B57" s="787"/>
      <c r="C57" s="788"/>
      <c r="D57" s="601"/>
      <c r="E57" s="601"/>
      <c r="F57" s="780"/>
      <c r="G57" s="66"/>
      <c r="H57" s="271">
        <v>5400</v>
      </c>
      <c r="I57" s="267"/>
      <c r="J57" s="313">
        <v>5400</v>
      </c>
      <c r="K57" s="443"/>
      <c r="L57" s="789" t="s">
        <v>501</v>
      </c>
      <c r="M57" s="307" t="s">
        <v>121</v>
      </c>
    </row>
    <row r="58" spans="1:13" s="3" customFormat="1" ht="30" customHeight="1" thickBot="1" x14ac:dyDescent="0.35">
      <c r="A58" s="790" t="s">
        <v>15</v>
      </c>
      <c r="B58" s="791"/>
      <c r="C58" s="792"/>
      <c r="D58" s="57">
        <f>SUM(D6:D57)</f>
        <v>2674121</v>
      </c>
      <c r="E58" s="59">
        <f>SUM(E6:E57)</f>
        <v>2713919.8000000003</v>
      </c>
      <c r="F58" s="793"/>
      <c r="G58" s="794">
        <f>SUM(H6:H57)</f>
        <v>2648971</v>
      </c>
      <c r="H58" s="795"/>
      <c r="I58" s="794">
        <f>SUM(J6:J57)</f>
        <v>2648971</v>
      </c>
      <c r="J58" s="795"/>
      <c r="K58" s="375"/>
      <c r="L58" s="376"/>
      <c r="M58" s="61"/>
    </row>
    <row r="59" spans="1:13" s="1" customFormat="1" ht="30" customHeight="1" thickBot="1" x14ac:dyDescent="0.35">
      <c r="A59" s="735" t="s">
        <v>793</v>
      </c>
      <c r="B59" s="735"/>
      <c r="C59" s="735"/>
      <c r="D59" s="735"/>
      <c r="E59" s="735"/>
      <c r="F59" s="735"/>
      <c r="G59" s="735"/>
      <c r="H59" s="283"/>
      <c r="I59" s="283"/>
      <c r="J59" s="283"/>
      <c r="K59" s="283"/>
      <c r="L59" s="283"/>
      <c r="M59" s="283"/>
    </row>
    <row r="60" spans="1:13" s="34" customFormat="1" ht="21.75" customHeight="1" x14ac:dyDescent="0.3">
      <c r="A60" s="374" t="s">
        <v>788</v>
      </c>
      <c r="B60" s="285" t="s">
        <v>742</v>
      </c>
      <c r="C60" s="286"/>
      <c r="D60" s="287" t="s">
        <v>743</v>
      </c>
      <c r="E60" s="744" t="s">
        <v>744</v>
      </c>
      <c r="F60" s="744"/>
      <c r="G60" s="288"/>
      <c r="H60" s="289"/>
      <c r="I60" s="289"/>
      <c r="J60" s="289"/>
      <c r="K60" s="133"/>
      <c r="L60" s="133"/>
      <c r="M60" s="134"/>
    </row>
    <row r="61" spans="1:13" s="34" customFormat="1" ht="21.75" customHeight="1" x14ac:dyDescent="0.3">
      <c r="A61" s="290">
        <v>1</v>
      </c>
      <c r="B61" s="291" t="s">
        <v>745</v>
      </c>
      <c r="C61" s="292"/>
      <c r="D61" s="293">
        <v>0</v>
      </c>
      <c r="E61" s="421">
        <v>0</v>
      </c>
      <c r="F61" s="422"/>
      <c r="G61" s="294" t="s">
        <v>746</v>
      </c>
      <c r="H61" s="289"/>
      <c r="I61" s="289"/>
      <c r="J61" s="289"/>
      <c r="K61" s="133"/>
      <c r="L61" s="133"/>
      <c r="M61" s="134"/>
    </row>
    <row r="62" spans="1:13" s="34" customFormat="1" ht="21.75" customHeight="1" x14ac:dyDescent="0.3">
      <c r="A62" s="290">
        <v>2</v>
      </c>
      <c r="B62" s="295" t="s">
        <v>747</v>
      </c>
      <c r="C62" s="296"/>
      <c r="D62" s="293">
        <v>0</v>
      </c>
      <c r="E62" s="421">
        <v>0</v>
      </c>
      <c r="F62" s="422"/>
      <c r="G62" s="294" t="s">
        <v>746</v>
      </c>
      <c r="H62" s="138"/>
      <c r="I62" s="289"/>
      <c r="J62" s="289"/>
      <c r="K62" s="133"/>
      <c r="L62" s="133"/>
      <c r="M62" s="134"/>
    </row>
    <row r="63" spans="1:13" s="34" customFormat="1" ht="19.5" customHeight="1" x14ac:dyDescent="0.3">
      <c r="A63" s="297">
        <v>3</v>
      </c>
      <c r="B63" s="298" t="s">
        <v>748</v>
      </c>
      <c r="C63" s="292"/>
      <c r="D63" s="293">
        <v>21</v>
      </c>
      <c r="E63" s="421">
        <v>2637991</v>
      </c>
      <c r="F63" s="422"/>
      <c r="G63" s="294" t="s">
        <v>746</v>
      </c>
      <c r="H63" s="139"/>
      <c r="I63" s="289"/>
      <c r="J63" s="289"/>
      <c r="K63" s="133"/>
      <c r="L63" s="133"/>
      <c r="M63" s="134"/>
    </row>
    <row r="64" spans="1:13" s="34" customFormat="1" ht="19.5" x14ac:dyDescent="0.3">
      <c r="A64" s="297">
        <v>4</v>
      </c>
      <c r="B64" s="135" t="s">
        <v>749</v>
      </c>
      <c r="C64" s="296"/>
      <c r="D64" s="299">
        <v>0</v>
      </c>
      <c r="E64" s="421">
        <v>0</v>
      </c>
      <c r="F64" s="422"/>
      <c r="G64" s="294" t="s">
        <v>746</v>
      </c>
      <c r="H64" s="139"/>
      <c r="I64" s="289"/>
      <c r="J64" s="289"/>
      <c r="K64" s="133"/>
      <c r="L64" s="133"/>
      <c r="M64" s="134"/>
    </row>
    <row r="65" spans="1:13" s="1" customFormat="1" ht="19.5" x14ac:dyDescent="0.3">
      <c r="A65" s="297">
        <v>5</v>
      </c>
      <c r="B65" s="291" t="s">
        <v>750</v>
      </c>
      <c r="C65" s="292"/>
      <c r="D65" s="299">
        <v>5</v>
      </c>
      <c r="E65" s="423">
        <v>10980</v>
      </c>
      <c r="F65" s="424"/>
      <c r="G65" s="294" t="s">
        <v>746</v>
      </c>
      <c r="H65" s="139"/>
      <c r="I65" s="289"/>
      <c r="J65" s="289"/>
      <c r="K65" s="133"/>
      <c r="L65" s="133"/>
      <c r="M65" s="134"/>
    </row>
    <row r="66" spans="1:13" s="1" customFormat="1" ht="20.25" thickBot="1" x14ac:dyDescent="0.35">
      <c r="A66" s="300"/>
      <c r="B66" s="694" t="s">
        <v>15</v>
      </c>
      <c r="C66" s="695"/>
      <c r="D66" s="301">
        <f>SUM(D61:D65)</f>
        <v>26</v>
      </c>
      <c r="E66" s="696">
        <f>SUM(E61:F65)</f>
        <v>2648971</v>
      </c>
      <c r="F66" s="697"/>
      <c r="G66" s="302" t="s">
        <v>746</v>
      </c>
      <c r="H66" s="139"/>
      <c r="I66" s="289"/>
      <c r="J66" s="289"/>
      <c r="K66" s="133"/>
      <c r="L66" s="133"/>
      <c r="M66" s="134"/>
    </row>
    <row r="67" spans="1:13" s="1" customFormat="1" ht="19.5" x14ac:dyDescent="0.3">
      <c r="A67" s="139"/>
      <c r="B67" s="431"/>
      <c r="C67" s="431"/>
      <c r="D67" s="431"/>
      <c r="E67" s="431"/>
      <c r="F67" s="431"/>
      <c r="G67" s="431"/>
      <c r="H67" s="431"/>
      <c r="I67" s="431"/>
      <c r="J67" s="431"/>
      <c r="K67" s="431"/>
      <c r="L67" s="431"/>
      <c r="M67" s="431"/>
    </row>
    <row r="68" spans="1:13" s="1" customFormat="1" ht="19.5" x14ac:dyDescent="0.3">
      <c r="A68" s="133"/>
      <c r="B68" s="430" t="s">
        <v>751</v>
      </c>
      <c r="C68" s="430"/>
      <c r="D68" s="430"/>
      <c r="E68" s="430"/>
      <c r="F68" s="430"/>
      <c r="G68" s="430"/>
      <c r="H68" s="430"/>
      <c r="I68" s="430"/>
      <c r="J68" s="430"/>
      <c r="K68" s="430"/>
      <c r="L68" s="430"/>
      <c r="M68" s="430"/>
    </row>
    <row r="69" spans="1:13" s="1" customFormat="1" ht="15" customHeight="1" x14ac:dyDescent="0.3">
      <c r="A69" s="429"/>
      <c r="B69" s="429"/>
      <c r="C69" s="429"/>
      <c r="D69" s="429"/>
      <c r="E69" s="429"/>
      <c r="F69" s="429"/>
      <c r="G69" s="429"/>
      <c r="H69" s="429"/>
      <c r="I69" s="429"/>
      <c r="J69" s="429"/>
      <c r="K69" s="429"/>
      <c r="L69" s="429"/>
      <c r="M69" s="429"/>
    </row>
    <row r="70" spans="1:13" s="1" customFormat="1" ht="19.5" x14ac:dyDescent="0.3">
      <c r="A70" s="139"/>
      <c r="B70" s="436" t="s">
        <v>761</v>
      </c>
      <c r="C70" s="436"/>
      <c r="D70" s="436"/>
      <c r="E70" s="436"/>
      <c r="F70" s="436"/>
      <c r="G70" s="436"/>
      <c r="H70" s="436"/>
      <c r="I70" s="436"/>
      <c r="J70" s="436"/>
      <c r="K70" s="436"/>
      <c r="L70" s="436"/>
      <c r="M70" s="436"/>
    </row>
    <row r="71" spans="1:13" s="1" customFormat="1" ht="19.5" x14ac:dyDescent="0.3">
      <c r="A71" s="145"/>
      <c r="B71" s="436" t="s">
        <v>764</v>
      </c>
      <c r="C71" s="436"/>
      <c r="D71" s="436"/>
      <c r="E71" s="436"/>
      <c r="F71" s="436"/>
      <c r="G71" s="436"/>
      <c r="H71" s="436"/>
      <c r="I71" s="436"/>
      <c r="J71" s="436"/>
      <c r="K71" s="436"/>
      <c r="L71" s="436"/>
      <c r="M71" s="436"/>
    </row>
    <row r="72" spans="1:13" s="1" customFormat="1" ht="19.5" x14ac:dyDescent="0.3">
      <c r="A72" s="128"/>
      <c r="B72" s="146"/>
      <c r="C72" s="146"/>
      <c r="D72" s="147"/>
      <c r="E72" s="148"/>
      <c r="F72" s="149"/>
      <c r="G72" s="146"/>
      <c r="H72" s="150"/>
      <c r="I72" s="150"/>
      <c r="J72" s="303"/>
      <c r="K72" s="149"/>
      <c r="L72" s="149"/>
      <c r="M72" s="128"/>
    </row>
    <row r="73" spans="1:13" s="1" customFormat="1" ht="19.5" x14ac:dyDescent="0.3">
      <c r="A73" s="128"/>
      <c r="B73" s="432" t="s">
        <v>762</v>
      </c>
      <c r="C73" s="432"/>
      <c r="D73" s="432"/>
      <c r="E73" s="432"/>
      <c r="F73" s="432"/>
      <c r="G73" s="432"/>
      <c r="H73" s="432"/>
      <c r="I73" s="432"/>
      <c r="J73" s="432"/>
      <c r="K73" s="432"/>
      <c r="L73" s="432"/>
      <c r="M73" s="432"/>
    </row>
    <row r="74" spans="1:13" s="1" customFormat="1" ht="19.5" x14ac:dyDescent="0.3">
      <c r="A74" s="128"/>
      <c r="B74" s="433" t="s">
        <v>763</v>
      </c>
      <c r="C74" s="433"/>
      <c r="D74" s="433"/>
      <c r="E74" s="433"/>
      <c r="F74" s="433"/>
      <c r="G74" s="433"/>
      <c r="H74" s="433"/>
      <c r="I74" s="433"/>
      <c r="J74" s="433"/>
      <c r="K74" s="433"/>
      <c r="L74" s="433"/>
      <c r="M74" s="433"/>
    </row>
    <row r="75" spans="1:13" s="1" customFormat="1" ht="19.5" x14ac:dyDescent="0.3">
      <c r="A75" s="128"/>
      <c r="B75" s="433" t="s">
        <v>765</v>
      </c>
      <c r="C75" s="433"/>
      <c r="D75" s="433"/>
      <c r="E75" s="433"/>
      <c r="F75" s="433"/>
      <c r="G75" s="433"/>
      <c r="H75" s="433"/>
      <c r="I75" s="433"/>
      <c r="J75" s="433"/>
      <c r="K75" s="433"/>
      <c r="L75" s="433"/>
      <c r="M75" s="433"/>
    </row>
    <row r="76" spans="1:13" s="1" customFormat="1" x14ac:dyDescent="0.35">
      <c r="A76" s="12"/>
      <c r="B76" s="76"/>
      <c r="C76" s="76"/>
      <c r="D76" s="31"/>
      <c r="E76" s="22"/>
      <c r="F76" s="23"/>
      <c r="G76" s="18"/>
      <c r="H76" s="52"/>
      <c r="I76" s="52"/>
      <c r="J76" s="52"/>
      <c r="K76" s="4"/>
      <c r="L76" s="4"/>
      <c r="M76" s="12"/>
    </row>
    <row r="77" spans="1:13" s="1" customFormat="1" x14ac:dyDescent="0.35">
      <c r="A77" s="12"/>
      <c r="B77" s="76"/>
      <c r="C77" s="76"/>
      <c r="D77" s="31"/>
      <c r="E77" s="22"/>
      <c r="F77" s="23"/>
      <c r="G77" s="18"/>
      <c r="H77" s="52"/>
      <c r="I77" s="52"/>
      <c r="J77" s="52"/>
      <c r="K77" s="4"/>
      <c r="L77" s="4"/>
      <c r="M77" s="12"/>
    </row>
    <row r="78" spans="1:13" s="1" customFormat="1" x14ac:dyDescent="0.35">
      <c r="A78" s="12"/>
      <c r="B78" s="76"/>
      <c r="C78" s="76"/>
      <c r="D78" s="31"/>
      <c r="E78" s="22"/>
      <c r="F78" s="23"/>
      <c r="G78" s="18"/>
      <c r="H78" s="52"/>
      <c r="I78" s="52"/>
      <c r="J78" s="52"/>
      <c r="K78" s="4"/>
      <c r="L78" s="4"/>
      <c r="M78" s="12"/>
    </row>
    <row r="79" spans="1:13" s="1" customFormat="1" x14ac:dyDescent="0.35">
      <c r="A79" s="12"/>
      <c r="B79" s="76"/>
      <c r="C79" s="76"/>
      <c r="D79" s="31"/>
      <c r="E79" s="22"/>
      <c r="F79" s="23"/>
      <c r="G79" s="18"/>
      <c r="H79" s="52"/>
      <c r="I79" s="52"/>
      <c r="J79" s="52"/>
      <c r="K79" s="4"/>
      <c r="L79" s="4"/>
      <c r="M79" s="12"/>
    </row>
    <row r="80" spans="1:13" s="1" customFormat="1" x14ac:dyDescent="0.35">
      <c r="A80" s="12"/>
      <c r="B80" s="76"/>
      <c r="C80" s="76"/>
      <c r="D80" s="31"/>
      <c r="E80" s="22"/>
      <c r="F80" s="23"/>
      <c r="G80" s="18"/>
      <c r="H80" s="52"/>
      <c r="I80" s="52"/>
      <c r="J80" s="52"/>
      <c r="K80" s="4"/>
      <c r="L80" s="4"/>
      <c r="M80" s="12"/>
    </row>
    <row r="81" spans="1:14" s="1" customFormat="1" x14ac:dyDescent="0.35">
      <c r="A81" s="12"/>
      <c r="B81" s="76"/>
      <c r="C81" s="76"/>
      <c r="D81" s="31"/>
      <c r="E81" s="22"/>
      <c r="F81" s="23"/>
      <c r="G81" s="18"/>
      <c r="H81" s="52"/>
      <c r="I81" s="52"/>
      <c r="J81" s="52"/>
      <c r="K81" s="4"/>
      <c r="L81" s="4"/>
      <c r="M81" s="12"/>
    </row>
    <row r="82" spans="1:14" s="1" customFormat="1" x14ac:dyDescent="0.35">
      <c r="A82" s="12"/>
      <c r="B82" s="76"/>
      <c r="C82" s="76"/>
      <c r="D82" s="31"/>
      <c r="E82" s="22"/>
      <c r="F82" s="23"/>
      <c r="G82" s="18"/>
      <c r="H82" s="52"/>
      <c r="I82" s="52"/>
      <c r="J82" s="52"/>
      <c r="K82" s="4"/>
      <c r="L82" s="4"/>
      <c r="M82" s="12"/>
    </row>
    <row r="83" spans="1:14" s="1" customFormat="1" x14ac:dyDescent="0.35">
      <c r="A83" s="12"/>
      <c r="B83" s="76"/>
      <c r="C83" s="76"/>
      <c r="D83" s="31"/>
      <c r="E83" s="22"/>
      <c r="F83" s="23"/>
      <c r="G83" s="18"/>
      <c r="H83" s="52"/>
      <c r="I83" s="52"/>
      <c r="J83" s="52"/>
      <c r="K83" s="4"/>
      <c r="L83" s="4"/>
      <c r="M83" s="12"/>
    </row>
    <row r="84" spans="1:14" s="1" customFormat="1" x14ac:dyDescent="0.35">
      <c r="A84" s="12"/>
      <c r="B84" s="76"/>
      <c r="C84" s="76"/>
      <c r="D84" s="31"/>
      <c r="E84" s="22"/>
      <c r="F84" s="23"/>
      <c r="G84" s="18"/>
      <c r="H84" s="52"/>
      <c r="I84" s="52"/>
      <c r="J84" s="52"/>
      <c r="K84" s="4"/>
      <c r="L84" s="4"/>
      <c r="M84" s="12"/>
    </row>
    <row r="85" spans="1:14" s="1" customFormat="1" x14ac:dyDescent="0.35">
      <c r="A85" s="12"/>
      <c r="B85" s="77"/>
      <c r="C85" s="77"/>
      <c r="D85" s="32"/>
      <c r="E85" s="22"/>
      <c r="F85" s="23"/>
      <c r="G85" s="18"/>
      <c r="H85" s="52"/>
      <c r="I85" s="52"/>
      <c r="J85" s="52"/>
      <c r="K85" s="4"/>
      <c r="L85" s="4"/>
      <c r="M85" s="12"/>
    </row>
    <row r="86" spans="1:14" s="1" customFormat="1" x14ac:dyDescent="0.35">
      <c r="A86" s="12"/>
      <c r="B86" s="77"/>
      <c r="C86" s="77"/>
      <c r="D86" s="32"/>
      <c r="E86" s="22"/>
      <c r="F86" s="23"/>
      <c r="G86" s="18"/>
      <c r="H86" s="52"/>
      <c r="I86" s="52"/>
      <c r="J86" s="52"/>
      <c r="K86" s="4"/>
      <c r="L86" s="4"/>
      <c r="M86" s="12"/>
    </row>
    <row r="87" spans="1:14" s="1" customFormat="1" x14ac:dyDescent="0.35">
      <c r="A87" s="12"/>
      <c r="B87" s="77"/>
      <c r="C87" s="77"/>
      <c r="D87" s="32"/>
      <c r="E87" s="22"/>
      <c r="F87" s="23"/>
      <c r="G87" s="18"/>
      <c r="H87" s="52"/>
      <c r="I87" s="52"/>
      <c r="J87" s="52"/>
      <c r="K87" s="4"/>
      <c r="L87" s="4"/>
      <c r="M87" s="12"/>
    </row>
    <row r="88" spans="1:14" s="1" customFormat="1" x14ac:dyDescent="0.35">
      <c r="A88" s="12"/>
      <c r="B88" s="77"/>
      <c r="C88" s="77"/>
      <c r="D88" s="32"/>
      <c r="E88" s="12"/>
      <c r="F88" s="4"/>
      <c r="G88" s="18"/>
      <c r="H88" s="18"/>
      <c r="I88" s="18"/>
      <c r="J88" s="18"/>
      <c r="K88" s="4"/>
      <c r="L88" s="4"/>
      <c r="M88" s="19"/>
    </row>
    <row r="89" spans="1:14" s="1" customFormat="1" x14ac:dyDescent="0.35">
      <c r="A89" s="12"/>
      <c r="B89" s="77"/>
      <c r="C89" s="77"/>
      <c r="D89" s="32"/>
      <c r="E89" s="12"/>
      <c r="F89" s="4"/>
      <c r="G89" s="18"/>
      <c r="H89" s="18"/>
      <c r="I89" s="18"/>
      <c r="J89" s="18"/>
      <c r="K89" s="4"/>
      <c r="L89" s="4"/>
      <c r="M89" s="19"/>
    </row>
    <row r="90" spans="1:14" s="1" customFormat="1" x14ac:dyDescent="0.35">
      <c r="A90" s="12"/>
      <c r="B90" s="77"/>
      <c r="C90" s="77"/>
      <c r="D90" s="32"/>
      <c r="E90" s="12"/>
      <c r="F90" s="4"/>
      <c r="G90" s="18"/>
      <c r="H90" s="18"/>
      <c r="I90" s="18"/>
      <c r="J90" s="18"/>
      <c r="K90" s="4"/>
      <c r="L90" s="4"/>
      <c r="M90" s="19"/>
      <c r="N90" s="4"/>
    </row>
    <row r="91" spans="1:14" x14ac:dyDescent="0.35">
      <c r="B91" s="77"/>
      <c r="C91" s="77"/>
      <c r="D91" s="32"/>
      <c r="E91" s="12"/>
      <c r="F91" s="4"/>
      <c r="H91" s="18"/>
      <c r="I91" s="18"/>
      <c r="J91" s="18"/>
      <c r="M91" s="19"/>
    </row>
    <row r="92" spans="1:14" x14ac:dyDescent="0.35">
      <c r="B92" s="77"/>
      <c r="C92" s="77"/>
      <c r="D92" s="32"/>
      <c r="E92" s="12"/>
      <c r="F92" s="4"/>
      <c r="H92" s="18"/>
      <c r="I92" s="18"/>
      <c r="J92" s="18"/>
      <c r="M92" s="19"/>
    </row>
    <row r="93" spans="1:14" x14ac:dyDescent="0.35">
      <c r="B93" s="77"/>
      <c r="C93" s="77"/>
      <c r="D93" s="32"/>
      <c r="E93" s="12"/>
      <c r="F93" s="4"/>
      <c r="H93" s="18"/>
      <c r="I93" s="18"/>
      <c r="J93" s="18"/>
      <c r="M93" s="19"/>
    </row>
    <row r="94" spans="1:14" x14ac:dyDescent="0.35">
      <c r="B94" s="77"/>
      <c r="C94" s="77"/>
      <c r="D94" s="32"/>
      <c r="E94" s="12"/>
      <c r="F94" s="4"/>
      <c r="H94" s="18"/>
      <c r="I94" s="18"/>
      <c r="J94" s="18"/>
      <c r="M94" s="19"/>
    </row>
    <row r="95" spans="1:14" x14ac:dyDescent="0.35">
      <c r="E95" s="12"/>
      <c r="F95" s="4"/>
      <c r="H95" s="18"/>
      <c r="I95" s="18"/>
      <c r="J95" s="18"/>
      <c r="M95" s="19"/>
    </row>
    <row r="96" spans="1:14" x14ac:dyDescent="0.35">
      <c r="B96" s="77"/>
      <c r="C96" s="77"/>
      <c r="D96" s="32"/>
      <c r="E96" s="12"/>
      <c r="F96" s="4"/>
      <c r="H96" s="18"/>
      <c r="I96" s="18"/>
      <c r="J96" s="18"/>
      <c r="M96" s="19"/>
    </row>
    <row r="97" spans="2:13" x14ac:dyDescent="0.35">
      <c r="B97" s="77"/>
      <c r="C97" s="77"/>
      <c r="D97" s="32"/>
      <c r="E97" s="12"/>
      <c r="F97" s="4"/>
      <c r="H97" s="18"/>
      <c r="I97" s="18"/>
      <c r="J97" s="18"/>
      <c r="M97" s="19"/>
    </row>
    <row r="98" spans="2:13" x14ac:dyDescent="0.35">
      <c r="B98" s="77"/>
      <c r="C98" s="77"/>
      <c r="D98" s="32"/>
    </row>
    <row r="99" spans="2:13" x14ac:dyDescent="0.35">
      <c r="E99" s="12"/>
      <c r="F99" s="4"/>
      <c r="H99" s="18"/>
      <c r="I99" s="18"/>
      <c r="J99" s="18"/>
      <c r="M99" s="19"/>
    </row>
    <row r="100" spans="2:13" x14ac:dyDescent="0.35">
      <c r="E100" s="12"/>
      <c r="F100" s="4"/>
      <c r="H100" s="18"/>
      <c r="I100" s="18"/>
      <c r="J100" s="18"/>
      <c r="M100" s="19"/>
    </row>
    <row r="101" spans="2:13" x14ac:dyDescent="0.35">
      <c r="E101" s="12"/>
      <c r="F101" s="4"/>
      <c r="H101" s="18"/>
      <c r="I101" s="18"/>
      <c r="J101" s="18"/>
      <c r="M101" s="19"/>
    </row>
  </sheetData>
  <mergeCells count="261">
    <mergeCell ref="B70:M70"/>
    <mergeCell ref="B71:M71"/>
    <mergeCell ref="B73:M73"/>
    <mergeCell ref="B74:M74"/>
    <mergeCell ref="B75:M75"/>
    <mergeCell ref="A2:M2"/>
    <mergeCell ref="E62:F62"/>
    <mergeCell ref="E63:F63"/>
    <mergeCell ref="E64:F64"/>
    <mergeCell ref="E65:F65"/>
    <mergeCell ref="B66:C66"/>
    <mergeCell ref="E66:F66"/>
    <mergeCell ref="B67:M67"/>
    <mergeCell ref="B68:M68"/>
    <mergeCell ref="A69:M69"/>
    <mergeCell ref="L46:M46"/>
    <mergeCell ref="L48:M48"/>
    <mergeCell ref="L50:M50"/>
    <mergeCell ref="L52:M52"/>
    <mergeCell ref="L54:M54"/>
    <mergeCell ref="L56:M56"/>
    <mergeCell ref="A59:G59"/>
    <mergeCell ref="E60:F60"/>
    <mergeCell ref="E61:F61"/>
    <mergeCell ref="L20:M20"/>
    <mergeCell ref="L22:M22"/>
    <mergeCell ref="L24:M24"/>
    <mergeCell ref="L26:M26"/>
    <mergeCell ref="L28:M28"/>
    <mergeCell ref="L30:M30"/>
    <mergeCell ref="L32:M32"/>
    <mergeCell ref="L34:M34"/>
    <mergeCell ref="L36:M36"/>
    <mergeCell ref="A6:A7"/>
    <mergeCell ref="B6:B7"/>
    <mergeCell ref="D6:D7"/>
    <mergeCell ref="E6:E7"/>
    <mergeCell ref="F6:F7"/>
    <mergeCell ref="G6:H6"/>
    <mergeCell ref="A1:M1"/>
    <mergeCell ref="A3:M3"/>
    <mergeCell ref="A4:M4"/>
    <mergeCell ref="G5:H5"/>
    <mergeCell ref="I5:J5"/>
    <mergeCell ref="L5:M5"/>
    <mergeCell ref="I6:J6"/>
    <mergeCell ref="K6:K7"/>
    <mergeCell ref="L6:M6"/>
    <mergeCell ref="D10:D11"/>
    <mergeCell ref="E10:E11"/>
    <mergeCell ref="F10:F11"/>
    <mergeCell ref="G10:H10"/>
    <mergeCell ref="I10:J10"/>
    <mergeCell ref="K10:K11"/>
    <mergeCell ref="A8:A9"/>
    <mergeCell ref="B8:B9"/>
    <mergeCell ref="D8:D9"/>
    <mergeCell ref="E8:E9"/>
    <mergeCell ref="F8:F9"/>
    <mergeCell ref="G8:H8"/>
    <mergeCell ref="L8:M8"/>
    <mergeCell ref="L10:M10"/>
    <mergeCell ref="A14:A15"/>
    <mergeCell ref="B14:B15"/>
    <mergeCell ref="D14:D15"/>
    <mergeCell ref="E14:E15"/>
    <mergeCell ref="F14:F15"/>
    <mergeCell ref="G14:H14"/>
    <mergeCell ref="I14:J14"/>
    <mergeCell ref="K14:K15"/>
    <mergeCell ref="A12:A13"/>
    <mergeCell ref="B12:B13"/>
    <mergeCell ref="D12:D13"/>
    <mergeCell ref="E12:E13"/>
    <mergeCell ref="F12:F13"/>
    <mergeCell ref="G12:H12"/>
    <mergeCell ref="I12:J12"/>
    <mergeCell ref="K12:K13"/>
    <mergeCell ref="L12:M12"/>
    <mergeCell ref="L14:M14"/>
    <mergeCell ref="I8:J8"/>
    <mergeCell ref="K8:K9"/>
    <mergeCell ref="A10:A11"/>
    <mergeCell ref="B10:B11"/>
    <mergeCell ref="A18:A19"/>
    <mergeCell ref="B18:B19"/>
    <mergeCell ref="D18:D19"/>
    <mergeCell ref="E18:E19"/>
    <mergeCell ref="F18:F19"/>
    <mergeCell ref="G18:H18"/>
    <mergeCell ref="I18:J18"/>
    <mergeCell ref="K18:K19"/>
    <mergeCell ref="A16:A17"/>
    <mergeCell ref="B16:B17"/>
    <mergeCell ref="D16:D17"/>
    <mergeCell ref="E16:E17"/>
    <mergeCell ref="F16:F17"/>
    <mergeCell ref="G16:H16"/>
    <mergeCell ref="I16:J16"/>
    <mergeCell ref="K16:K17"/>
    <mergeCell ref="L16:M16"/>
    <mergeCell ref="L18:M18"/>
    <mergeCell ref="A44:A45"/>
    <mergeCell ref="B44:B45"/>
    <mergeCell ref="D44:D45"/>
    <mergeCell ref="E44:E45"/>
    <mergeCell ref="F44:F45"/>
    <mergeCell ref="G44:H44"/>
    <mergeCell ref="I44:J44"/>
    <mergeCell ref="K44:K45"/>
    <mergeCell ref="A42:A43"/>
    <mergeCell ref="B42:B43"/>
    <mergeCell ref="D42:D43"/>
    <mergeCell ref="E42:E43"/>
    <mergeCell ref="F42:F43"/>
    <mergeCell ref="G42:H42"/>
    <mergeCell ref="I42:J42"/>
    <mergeCell ref="K42:K43"/>
    <mergeCell ref="L42:M42"/>
    <mergeCell ref="L44:M44"/>
    <mergeCell ref="A20:A21"/>
    <mergeCell ref="B20:B21"/>
    <mergeCell ref="D20:D21"/>
    <mergeCell ref="E20:E21"/>
    <mergeCell ref="F20:F21"/>
    <mergeCell ref="G20:H20"/>
    <mergeCell ref="I20:J20"/>
    <mergeCell ref="K20:K21"/>
    <mergeCell ref="A46:A47"/>
    <mergeCell ref="B46:B47"/>
    <mergeCell ref="D46:D47"/>
    <mergeCell ref="E46:E47"/>
    <mergeCell ref="F46:F47"/>
    <mergeCell ref="G46:H46"/>
    <mergeCell ref="I46:J46"/>
    <mergeCell ref="K46:K47"/>
    <mergeCell ref="A24:A25"/>
    <mergeCell ref="B24:B25"/>
    <mergeCell ref="D24:D25"/>
    <mergeCell ref="E24:E25"/>
    <mergeCell ref="F24:F25"/>
    <mergeCell ref="G24:H24"/>
    <mergeCell ref="I24:J24"/>
    <mergeCell ref="K24:K25"/>
    <mergeCell ref="A22:A23"/>
    <mergeCell ref="B22:B23"/>
    <mergeCell ref="D22:D23"/>
    <mergeCell ref="E22:E23"/>
    <mergeCell ref="F22:F23"/>
    <mergeCell ref="G22:H22"/>
    <mergeCell ref="I22:J22"/>
    <mergeCell ref="K22:K23"/>
    <mergeCell ref="A28:A29"/>
    <mergeCell ref="B28:B29"/>
    <mergeCell ref="D28:D29"/>
    <mergeCell ref="E28:E29"/>
    <mergeCell ref="F28:F29"/>
    <mergeCell ref="G28:H28"/>
    <mergeCell ref="I28:J28"/>
    <mergeCell ref="K28:K29"/>
    <mergeCell ref="A26:A27"/>
    <mergeCell ref="B26:B27"/>
    <mergeCell ref="D26:D27"/>
    <mergeCell ref="E26:E27"/>
    <mergeCell ref="F26:F27"/>
    <mergeCell ref="G26:H26"/>
    <mergeCell ref="I26:J26"/>
    <mergeCell ref="K26:K27"/>
    <mergeCell ref="A32:A33"/>
    <mergeCell ref="D32:D33"/>
    <mergeCell ref="E32:E33"/>
    <mergeCell ref="F32:F33"/>
    <mergeCell ref="G32:H32"/>
    <mergeCell ref="I32:J32"/>
    <mergeCell ref="K32:K33"/>
    <mergeCell ref="A30:A31"/>
    <mergeCell ref="B30:B31"/>
    <mergeCell ref="D30:D31"/>
    <mergeCell ref="E30:E31"/>
    <mergeCell ref="F30:F31"/>
    <mergeCell ref="G30:H30"/>
    <mergeCell ref="I30:J30"/>
    <mergeCell ref="K30:K31"/>
    <mergeCell ref="B32:C33"/>
    <mergeCell ref="A36:A37"/>
    <mergeCell ref="B36:B37"/>
    <mergeCell ref="D36:D37"/>
    <mergeCell ref="E36:E37"/>
    <mergeCell ref="F36:F37"/>
    <mergeCell ref="G36:H36"/>
    <mergeCell ref="I36:J36"/>
    <mergeCell ref="K36:K37"/>
    <mergeCell ref="A34:A35"/>
    <mergeCell ref="D34:D35"/>
    <mergeCell ref="E34:E35"/>
    <mergeCell ref="F34:F35"/>
    <mergeCell ref="G34:H34"/>
    <mergeCell ref="I34:J34"/>
    <mergeCell ref="K34:K35"/>
    <mergeCell ref="B34:C35"/>
    <mergeCell ref="I40:J40"/>
    <mergeCell ref="K40:K41"/>
    <mergeCell ref="A38:A39"/>
    <mergeCell ref="B38:B39"/>
    <mergeCell ref="D38:D39"/>
    <mergeCell ref="E38:E39"/>
    <mergeCell ref="F38:F39"/>
    <mergeCell ref="G38:H38"/>
    <mergeCell ref="I38:J38"/>
    <mergeCell ref="K38:K39"/>
    <mergeCell ref="L38:M38"/>
    <mergeCell ref="L40:M40"/>
    <mergeCell ref="A50:A51"/>
    <mergeCell ref="B50:B51"/>
    <mergeCell ref="D50:D51"/>
    <mergeCell ref="E50:E51"/>
    <mergeCell ref="F50:F51"/>
    <mergeCell ref="G50:H50"/>
    <mergeCell ref="I50:J50"/>
    <mergeCell ref="K50:K51"/>
    <mergeCell ref="A48:A49"/>
    <mergeCell ref="B48:B49"/>
    <mergeCell ref="D48:D49"/>
    <mergeCell ref="E48:E49"/>
    <mergeCell ref="F48:F49"/>
    <mergeCell ref="G48:H48"/>
    <mergeCell ref="I48:J48"/>
    <mergeCell ref="K48:K49"/>
    <mergeCell ref="A40:A41"/>
    <mergeCell ref="B40:B41"/>
    <mergeCell ref="D40:D41"/>
    <mergeCell ref="E40:E41"/>
    <mergeCell ref="F40:F41"/>
    <mergeCell ref="G40:H40"/>
    <mergeCell ref="A52:A53"/>
    <mergeCell ref="B52:B53"/>
    <mergeCell ref="D52:D53"/>
    <mergeCell ref="E52:E53"/>
    <mergeCell ref="F52:F53"/>
    <mergeCell ref="G52:H52"/>
    <mergeCell ref="I52:J52"/>
    <mergeCell ref="K52:K53"/>
    <mergeCell ref="K56:K57"/>
    <mergeCell ref="K54:K55"/>
    <mergeCell ref="G58:H58"/>
    <mergeCell ref="I58:J58"/>
    <mergeCell ref="I56:J56"/>
    <mergeCell ref="A58:C58"/>
    <mergeCell ref="A54:A55"/>
    <mergeCell ref="B54:B55"/>
    <mergeCell ref="D54:D55"/>
    <mergeCell ref="E54:E55"/>
    <mergeCell ref="F54:F55"/>
    <mergeCell ref="G54:H54"/>
    <mergeCell ref="I54:J54"/>
    <mergeCell ref="A56:A57"/>
    <mergeCell ref="B56:B57"/>
    <mergeCell ref="D56:D57"/>
    <mergeCell ref="E56:E57"/>
    <mergeCell ref="F56:F57"/>
    <mergeCell ref="G56:H56"/>
  </mergeCells>
  <phoneticPr fontId="8" type="noConversion"/>
  <printOptions horizontalCentered="1"/>
  <pageMargins left="0.23622047244094491" right="0.23622047244094491" top="0.55118110236220474" bottom="0.15748031496062992" header="0.31496062992125984" footer="0.31496062992125984"/>
  <pageSetup paperSize="9" scale="75" fitToHeight="100" orientation="landscape" r:id="rId1"/>
  <rowBreaks count="5" manualBreakCount="5">
    <brk id="13" max="12" man="1"/>
    <brk id="21" max="12" man="1"/>
    <brk id="35" max="12" man="1"/>
    <brk id="45" max="12" man="1"/>
    <brk id="55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25"/>
  <sheetViews>
    <sheetView view="pageBreakPreview" zoomScale="118" zoomScaleNormal="100" zoomScaleSheetLayoutView="118" workbookViewId="0">
      <selection sqref="A1:M1"/>
    </sheetView>
  </sheetViews>
  <sheetFormatPr defaultColWidth="9" defaultRowHeight="21" x14ac:dyDescent="0.35"/>
  <cols>
    <col min="1" max="1" width="6" style="12" customWidth="1"/>
    <col min="2" max="2" width="31.625" style="76" customWidth="1"/>
    <col min="3" max="3" width="0.25" style="76" customWidth="1"/>
    <col min="4" max="4" width="12.75" style="31" customWidth="1"/>
    <col min="5" max="5" width="14.125" style="22" customWidth="1"/>
    <col min="6" max="6" width="12.625" style="23" customWidth="1"/>
    <col min="7" max="7" width="14.5" style="18" customWidth="1"/>
    <col min="8" max="8" width="15.75" style="52" customWidth="1"/>
    <col min="9" max="9" width="14.5" style="52" customWidth="1"/>
    <col min="10" max="10" width="15.25" style="52" customWidth="1"/>
    <col min="11" max="11" width="12.25" style="4" customWidth="1"/>
    <col min="12" max="12" width="9.375" style="4" customWidth="1"/>
    <col min="13" max="13" width="6.875" style="12" customWidth="1"/>
    <col min="14" max="16384" width="9" style="4"/>
  </cols>
  <sheetData>
    <row r="1" spans="1:13" s="2" customFormat="1" ht="24.95" customHeight="1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13" s="2" customFormat="1" ht="24.95" customHeight="1" x14ac:dyDescent="0.35">
      <c r="A2" s="417" t="s">
        <v>802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3" s="2" customFormat="1" ht="24.95" customHeight="1" x14ac:dyDescent="0.35">
      <c r="A3" s="447" t="s">
        <v>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13" s="2" customFormat="1" ht="24.95" customHeight="1" thickBot="1" x14ac:dyDescent="0.4">
      <c r="A4" s="550" t="s">
        <v>803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</row>
    <row r="5" spans="1:13" s="5" customFormat="1" ht="81.75" customHeight="1" thickBot="1" x14ac:dyDescent="0.25">
      <c r="A5" s="62" t="s">
        <v>2</v>
      </c>
      <c r="B5" s="63" t="s">
        <v>3</v>
      </c>
      <c r="C5" s="63"/>
      <c r="D5" s="64" t="s">
        <v>12</v>
      </c>
      <c r="E5" s="65" t="s">
        <v>4</v>
      </c>
      <c r="F5" s="63" t="s">
        <v>5</v>
      </c>
      <c r="G5" s="581" t="s">
        <v>8</v>
      </c>
      <c r="H5" s="582"/>
      <c r="I5" s="581" t="s">
        <v>9</v>
      </c>
      <c r="J5" s="582"/>
      <c r="K5" s="62" t="s">
        <v>6</v>
      </c>
      <c r="L5" s="591" t="s">
        <v>11</v>
      </c>
      <c r="M5" s="592"/>
    </row>
    <row r="6" spans="1:13" s="3" customFormat="1" ht="39.950000000000003" customHeight="1" x14ac:dyDescent="0.3">
      <c r="A6" s="666">
        <v>1</v>
      </c>
      <c r="B6" s="684" t="s">
        <v>517</v>
      </c>
      <c r="C6" s="100"/>
      <c r="D6" s="604">
        <v>9500</v>
      </c>
      <c r="E6" s="606">
        <v>9500</v>
      </c>
      <c r="F6" s="585" t="s">
        <v>112</v>
      </c>
      <c r="G6" s="589" t="s">
        <v>518</v>
      </c>
      <c r="H6" s="590"/>
      <c r="I6" s="589" t="s">
        <v>518</v>
      </c>
      <c r="J6" s="590"/>
      <c r="K6" s="599" t="s">
        <v>734</v>
      </c>
      <c r="L6" s="631" t="s">
        <v>753</v>
      </c>
      <c r="M6" s="590"/>
    </row>
    <row r="7" spans="1:13" s="3" customFormat="1" ht="39.950000000000003" customHeight="1" thickBot="1" x14ac:dyDescent="0.35">
      <c r="A7" s="670"/>
      <c r="B7" s="685"/>
      <c r="C7" s="101"/>
      <c r="D7" s="605"/>
      <c r="E7" s="607"/>
      <c r="F7" s="586"/>
      <c r="G7" s="68"/>
      <c r="H7" s="256">
        <v>9500</v>
      </c>
      <c r="I7" s="257"/>
      <c r="J7" s="256">
        <v>9500</v>
      </c>
      <c r="K7" s="600"/>
      <c r="L7" s="320" t="s">
        <v>519</v>
      </c>
      <c r="M7" s="94" t="s">
        <v>121</v>
      </c>
    </row>
    <row r="8" spans="1:13" s="24" customFormat="1" ht="39.950000000000003" customHeight="1" x14ac:dyDescent="0.3">
      <c r="A8" s="666">
        <v>2</v>
      </c>
      <c r="B8" s="684" t="s">
        <v>520</v>
      </c>
      <c r="C8" s="100"/>
      <c r="D8" s="604">
        <v>9035</v>
      </c>
      <c r="E8" s="606">
        <v>9035</v>
      </c>
      <c r="F8" s="585" t="s">
        <v>112</v>
      </c>
      <c r="G8" s="589" t="s">
        <v>521</v>
      </c>
      <c r="H8" s="590"/>
      <c r="I8" s="589" t="s">
        <v>521</v>
      </c>
      <c r="J8" s="590"/>
      <c r="K8" s="599" t="s">
        <v>734</v>
      </c>
      <c r="L8" s="613" t="s">
        <v>753</v>
      </c>
      <c r="M8" s="588"/>
    </row>
    <row r="9" spans="1:13" s="3" customFormat="1" ht="39.950000000000003" customHeight="1" thickBot="1" x14ac:dyDescent="0.35">
      <c r="A9" s="670"/>
      <c r="B9" s="685"/>
      <c r="C9" s="101"/>
      <c r="D9" s="605"/>
      <c r="E9" s="607"/>
      <c r="F9" s="586"/>
      <c r="G9" s="68"/>
      <c r="H9" s="256">
        <v>9035</v>
      </c>
      <c r="I9" s="261"/>
      <c r="J9" s="256">
        <v>9035</v>
      </c>
      <c r="K9" s="600"/>
      <c r="L9" s="217" t="s">
        <v>522</v>
      </c>
      <c r="M9" s="95" t="s">
        <v>121</v>
      </c>
    </row>
    <row r="10" spans="1:13" s="3" customFormat="1" ht="39.950000000000003" customHeight="1" x14ac:dyDescent="0.3">
      <c r="A10" s="666">
        <v>3</v>
      </c>
      <c r="B10" s="647" t="s">
        <v>523</v>
      </c>
      <c r="C10" s="98"/>
      <c r="D10" s="604">
        <v>1560</v>
      </c>
      <c r="E10" s="606">
        <v>1560</v>
      </c>
      <c r="F10" s="585" t="s">
        <v>112</v>
      </c>
      <c r="G10" s="589" t="s">
        <v>524</v>
      </c>
      <c r="H10" s="590"/>
      <c r="I10" s="589" t="s">
        <v>524</v>
      </c>
      <c r="J10" s="590"/>
      <c r="K10" s="599" t="s">
        <v>734</v>
      </c>
      <c r="L10" s="631" t="s">
        <v>753</v>
      </c>
      <c r="M10" s="590"/>
    </row>
    <row r="11" spans="1:13" s="1" customFormat="1" ht="39.950000000000003" customHeight="1" thickBot="1" x14ac:dyDescent="0.35">
      <c r="A11" s="670"/>
      <c r="B11" s="648"/>
      <c r="C11" s="99"/>
      <c r="D11" s="605"/>
      <c r="E11" s="607"/>
      <c r="F11" s="586"/>
      <c r="G11" s="68"/>
      <c r="H11" s="256">
        <v>1560</v>
      </c>
      <c r="I11" s="261"/>
      <c r="J11" s="256">
        <v>1560</v>
      </c>
      <c r="K11" s="600"/>
      <c r="L11" s="320" t="s">
        <v>525</v>
      </c>
      <c r="M11" s="94" t="s">
        <v>121</v>
      </c>
    </row>
    <row r="12" spans="1:13" s="1" customFormat="1" ht="39.950000000000003" customHeight="1" x14ac:dyDescent="0.3">
      <c r="A12" s="666">
        <v>4</v>
      </c>
      <c r="B12" s="640" t="s">
        <v>526</v>
      </c>
      <c r="C12" s="306"/>
      <c r="D12" s="601">
        <v>7400</v>
      </c>
      <c r="E12" s="602">
        <v>7400</v>
      </c>
      <c r="F12" s="585" t="s">
        <v>112</v>
      </c>
      <c r="G12" s="587" t="s">
        <v>527</v>
      </c>
      <c r="H12" s="588"/>
      <c r="I12" s="587" t="s">
        <v>527</v>
      </c>
      <c r="J12" s="588"/>
      <c r="K12" s="599" t="s">
        <v>734</v>
      </c>
      <c r="L12" s="613" t="s">
        <v>753</v>
      </c>
      <c r="M12" s="588"/>
    </row>
    <row r="13" spans="1:13" s="1" customFormat="1" ht="39.950000000000003" customHeight="1" thickBot="1" x14ac:dyDescent="0.35">
      <c r="A13" s="670"/>
      <c r="B13" s="640"/>
      <c r="C13" s="306"/>
      <c r="D13" s="601"/>
      <c r="E13" s="602"/>
      <c r="F13" s="586"/>
      <c r="G13" s="263"/>
      <c r="H13" s="258">
        <v>7100</v>
      </c>
      <c r="I13" s="264"/>
      <c r="J13" s="258">
        <v>7100</v>
      </c>
      <c r="K13" s="600"/>
      <c r="L13" s="217" t="s">
        <v>528</v>
      </c>
      <c r="M13" s="95" t="s">
        <v>121</v>
      </c>
    </row>
    <row r="14" spans="1:13" s="1" customFormat="1" ht="39.950000000000003" customHeight="1" x14ac:dyDescent="0.3">
      <c r="A14" s="666">
        <v>5</v>
      </c>
      <c r="B14" s="647" t="s">
        <v>529</v>
      </c>
      <c r="C14" s="98"/>
      <c r="D14" s="604">
        <v>2557.6</v>
      </c>
      <c r="E14" s="606">
        <v>2557.6</v>
      </c>
      <c r="F14" s="585" t="s">
        <v>112</v>
      </c>
      <c r="G14" s="589" t="s">
        <v>48</v>
      </c>
      <c r="H14" s="590"/>
      <c r="I14" s="589" t="s">
        <v>48</v>
      </c>
      <c r="J14" s="590"/>
      <c r="K14" s="599" t="s">
        <v>734</v>
      </c>
      <c r="L14" s="631" t="s">
        <v>753</v>
      </c>
      <c r="M14" s="590"/>
    </row>
    <row r="15" spans="1:13" s="1" customFormat="1" ht="39.950000000000003" customHeight="1" thickBot="1" x14ac:dyDescent="0.35">
      <c r="A15" s="670"/>
      <c r="B15" s="648"/>
      <c r="C15" s="99"/>
      <c r="D15" s="605"/>
      <c r="E15" s="607"/>
      <c r="F15" s="586"/>
      <c r="G15" s="68"/>
      <c r="H15" s="256">
        <v>2557.6</v>
      </c>
      <c r="I15" s="257"/>
      <c r="J15" s="256">
        <v>2557.6</v>
      </c>
      <c r="K15" s="600"/>
      <c r="L15" s="320" t="s">
        <v>530</v>
      </c>
      <c r="M15" s="94" t="s">
        <v>121</v>
      </c>
    </row>
    <row r="16" spans="1:13" s="1" customFormat="1" ht="39.950000000000003" customHeight="1" x14ac:dyDescent="0.3">
      <c r="A16" s="666">
        <v>6</v>
      </c>
      <c r="B16" s="647" t="s">
        <v>531</v>
      </c>
      <c r="C16" s="98"/>
      <c r="D16" s="604">
        <v>17705</v>
      </c>
      <c r="E16" s="606">
        <v>17705</v>
      </c>
      <c r="F16" s="585" t="s">
        <v>112</v>
      </c>
      <c r="G16" s="589" t="s">
        <v>373</v>
      </c>
      <c r="H16" s="590"/>
      <c r="I16" s="589" t="s">
        <v>373</v>
      </c>
      <c r="J16" s="590"/>
      <c r="K16" s="599" t="s">
        <v>734</v>
      </c>
      <c r="L16" s="613" t="s">
        <v>753</v>
      </c>
      <c r="M16" s="588"/>
    </row>
    <row r="17" spans="1:13" s="1" customFormat="1" ht="39.950000000000003" customHeight="1" thickBot="1" x14ac:dyDescent="0.35">
      <c r="A17" s="670"/>
      <c r="B17" s="648"/>
      <c r="C17" s="99"/>
      <c r="D17" s="605"/>
      <c r="E17" s="607"/>
      <c r="F17" s="586"/>
      <c r="G17" s="68"/>
      <c r="H17" s="256">
        <v>17705</v>
      </c>
      <c r="I17" s="257"/>
      <c r="J17" s="256">
        <v>17705</v>
      </c>
      <c r="K17" s="600"/>
      <c r="L17" s="217" t="s">
        <v>532</v>
      </c>
      <c r="M17" s="95" t="s">
        <v>121</v>
      </c>
    </row>
    <row r="18" spans="1:13" s="1" customFormat="1" ht="39.950000000000003" customHeight="1" x14ac:dyDescent="0.3">
      <c r="A18" s="666">
        <v>7</v>
      </c>
      <c r="B18" s="647" t="s">
        <v>533</v>
      </c>
      <c r="C18" s="98"/>
      <c r="D18" s="604">
        <v>12957</v>
      </c>
      <c r="E18" s="606">
        <v>12957</v>
      </c>
      <c r="F18" s="585" t="s">
        <v>112</v>
      </c>
      <c r="G18" s="589" t="s">
        <v>194</v>
      </c>
      <c r="H18" s="590"/>
      <c r="I18" s="589" t="s">
        <v>194</v>
      </c>
      <c r="J18" s="590"/>
      <c r="K18" s="599" t="s">
        <v>734</v>
      </c>
      <c r="L18" s="631" t="s">
        <v>753</v>
      </c>
      <c r="M18" s="590"/>
    </row>
    <row r="19" spans="1:13" s="1" customFormat="1" ht="39.950000000000003" customHeight="1" thickBot="1" x14ac:dyDescent="0.35">
      <c r="A19" s="670"/>
      <c r="B19" s="648"/>
      <c r="C19" s="99"/>
      <c r="D19" s="605"/>
      <c r="E19" s="607"/>
      <c r="F19" s="586"/>
      <c r="G19" s="68"/>
      <c r="H19" s="256">
        <v>12957</v>
      </c>
      <c r="I19" s="261"/>
      <c r="J19" s="256">
        <v>12957</v>
      </c>
      <c r="K19" s="600"/>
      <c r="L19" s="320" t="s">
        <v>534</v>
      </c>
      <c r="M19" s="94" t="s">
        <v>121</v>
      </c>
    </row>
    <row r="20" spans="1:13" s="1" customFormat="1" ht="38.25" customHeight="1" x14ac:dyDescent="0.3">
      <c r="A20" s="666">
        <v>8</v>
      </c>
      <c r="B20" s="647" t="s">
        <v>535</v>
      </c>
      <c r="C20" s="306"/>
      <c r="D20" s="601">
        <v>12957</v>
      </c>
      <c r="E20" s="602">
        <v>8875</v>
      </c>
      <c r="F20" s="599" t="s">
        <v>112</v>
      </c>
      <c r="G20" s="587" t="s">
        <v>536</v>
      </c>
      <c r="H20" s="588"/>
      <c r="I20" s="587" t="s">
        <v>536</v>
      </c>
      <c r="J20" s="588"/>
      <c r="K20" s="599" t="s">
        <v>734</v>
      </c>
      <c r="L20" s="587" t="s">
        <v>753</v>
      </c>
      <c r="M20" s="588"/>
    </row>
    <row r="21" spans="1:13" s="1" customFormat="1" ht="38.25" customHeight="1" thickBot="1" x14ac:dyDescent="0.35">
      <c r="A21" s="670"/>
      <c r="B21" s="648"/>
      <c r="C21" s="306"/>
      <c r="D21" s="601"/>
      <c r="E21" s="602"/>
      <c r="F21" s="600"/>
      <c r="G21" s="66"/>
      <c r="H21" s="258">
        <v>8875</v>
      </c>
      <c r="I21" s="259"/>
      <c r="J21" s="258">
        <v>8875</v>
      </c>
      <c r="K21" s="600"/>
      <c r="L21" s="217" t="s">
        <v>537</v>
      </c>
      <c r="M21" s="95" t="s">
        <v>121</v>
      </c>
    </row>
    <row r="22" spans="1:13" s="1" customFormat="1" ht="36" customHeight="1" x14ac:dyDescent="0.3">
      <c r="A22" s="666">
        <v>9</v>
      </c>
      <c r="B22" s="647" t="s">
        <v>540</v>
      </c>
      <c r="C22" s="98"/>
      <c r="D22" s="604">
        <v>8295</v>
      </c>
      <c r="E22" s="736">
        <v>8295</v>
      </c>
      <c r="F22" s="599" t="s">
        <v>112</v>
      </c>
      <c r="G22" s="589" t="s">
        <v>538</v>
      </c>
      <c r="H22" s="590"/>
      <c r="I22" s="589" t="s">
        <v>538</v>
      </c>
      <c r="J22" s="590"/>
      <c r="K22" s="599" t="s">
        <v>734</v>
      </c>
      <c r="L22" s="589" t="s">
        <v>753</v>
      </c>
      <c r="M22" s="590"/>
    </row>
    <row r="23" spans="1:13" s="1" customFormat="1" ht="36" customHeight="1" thickBot="1" x14ac:dyDescent="0.35">
      <c r="A23" s="670"/>
      <c r="B23" s="648"/>
      <c r="C23" s="99"/>
      <c r="D23" s="605"/>
      <c r="E23" s="737"/>
      <c r="F23" s="600"/>
      <c r="G23" s="68"/>
      <c r="H23" s="256">
        <v>8295</v>
      </c>
      <c r="I23" s="265"/>
      <c r="J23" s="256">
        <v>8295</v>
      </c>
      <c r="K23" s="600"/>
      <c r="L23" s="321" t="s">
        <v>539</v>
      </c>
      <c r="M23" s="94" t="s">
        <v>121</v>
      </c>
    </row>
    <row r="24" spans="1:13" s="1" customFormat="1" ht="36.75" customHeight="1" x14ac:dyDescent="0.3">
      <c r="A24" s="666">
        <v>10</v>
      </c>
      <c r="B24" s="620" t="s">
        <v>649</v>
      </c>
      <c r="C24" s="254"/>
      <c r="D24" s="601">
        <v>5350</v>
      </c>
      <c r="E24" s="602">
        <v>5350</v>
      </c>
      <c r="F24" s="585" t="s">
        <v>112</v>
      </c>
      <c r="G24" s="587" t="s">
        <v>541</v>
      </c>
      <c r="H24" s="588"/>
      <c r="I24" s="587" t="s">
        <v>541</v>
      </c>
      <c r="J24" s="588"/>
      <c r="K24" s="599" t="s">
        <v>734</v>
      </c>
      <c r="L24" s="587" t="s">
        <v>753</v>
      </c>
      <c r="M24" s="588"/>
    </row>
    <row r="25" spans="1:13" s="1" customFormat="1" ht="39.950000000000003" customHeight="1" thickBot="1" x14ac:dyDescent="0.35">
      <c r="A25" s="670"/>
      <c r="B25" s="620"/>
      <c r="C25" s="307"/>
      <c r="D25" s="601"/>
      <c r="E25" s="602"/>
      <c r="F25" s="586"/>
      <c r="G25" s="66"/>
      <c r="H25" s="258">
        <v>5350</v>
      </c>
      <c r="I25" s="259"/>
      <c r="J25" s="258">
        <v>5350</v>
      </c>
      <c r="K25" s="600"/>
      <c r="L25" s="322" t="s">
        <v>542</v>
      </c>
      <c r="M25" s="95" t="s">
        <v>121</v>
      </c>
    </row>
    <row r="26" spans="1:13" s="1" customFormat="1" ht="39.950000000000003" customHeight="1" x14ac:dyDescent="0.3">
      <c r="A26" s="666">
        <v>11</v>
      </c>
      <c r="B26" s="608" t="s">
        <v>544</v>
      </c>
      <c r="C26" s="254"/>
      <c r="D26" s="604">
        <v>7150</v>
      </c>
      <c r="E26" s="606">
        <v>7150</v>
      </c>
      <c r="F26" s="585" t="s">
        <v>112</v>
      </c>
      <c r="G26" s="589" t="s">
        <v>527</v>
      </c>
      <c r="H26" s="590"/>
      <c r="I26" s="589" t="s">
        <v>527</v>
      </c>
      <c r="J26" s="590"/>
      <c r="K26" s="599" t="s">
        <v>734</v>
      </c>
      <c r="L26" s="589" t="s">
        <v>753</v>
      </c>
      <c r="M26" s="590"/>
    </row>
    <row r="27" spans="1:13" s="1" customFormat="1" ht="39.950000000000003" customHeight="1" thickBot="1" x14ac:dyDescent="0.35">
      <c r="A27" s="670"/>
      <c r="B27" s="610"/>
      <c r="C27" s="255"/>
      <c r="D27" s="605"/>
      <c r="E27" s="607"/>
      <c r="F27" s="586"/>
      <c r="G27" s="68"/>
      <c r="H27" s="256">
        <v>7150</v>
      </c>
      <c r="I27" s="257"/>
      <c r="J27" s="256">
        <v>7150</v>
      </c>
      <c r="K27" s="600"/>
      <c r="L27" s="321" t="s">
        <v>543</v>
      </c>
      <c r="M27" s="94" t="s">
        <v>121</v>
      </c>
    </row>
    <row r="28" spans="1:13" s="1" customFormat="1" ht="39.950000000000003" customHeight="1" x14ac:dyDescent="0.3">
      <c r="A28" s="666">
        <v>12</v>
      </c>
      <c r="B28" s="608" t="s">
        <v>545</v>
      </c>
      <c r="C28" s="307"/>
      <c r="D28" s="601">
        <v>19300</v>
      </c>
      <c r="E28" s="691">
        <v>19300</v>
      </c>
      <c r="F28" s="585" t="s">
        <v>112</v>
      </c>
      <c r="G28" s="589" t="s">
        <v>527</v>
      </c>
      <c r="H28" s="590"/>
      <c r="I28" s="589" t="s">
        <v>527</v>
      </c>
      <c r="J28" s="590"/>
      <c r="K28" s="599" t="s">
        <v>734</v>
      </c>
      <c r="L28" s="587" t="s">
        <v>753</v>
      </c>
      <c r="M28" s="588"/>
    </row>
    <row r="29" spans="1:13" s="1" customFormat="1" ht="39.950000000000003" customHeight="1" thickBot="1" x14ac:dyDescent="0.35">
      <c r="A29" s="670"/>
      <c r="B29" s="610"/>
      <c r="C29" s="255"/>
      <c r="D29" s="601"/>
      <c r="E29" s="691"/>
      <c r="F29" s="586"/>
      <c r="G29" s="66"/>
      <c r="H29" s="258">
        <v>19300</v>
      </c>
      <c r="I29" s="259"/>
      <c r="J29" s="258">
        <v>19300</v>
      </c>
      <c r="K29" s="600"/>
      <c r="L29" s="322" t="s">
        <v>546</v>
      </c>
      <c r="M29" s="95" t="s">
        <v>121</v>
      </c>
    </row>
    <row r="30" spans="1:13" s="1" customFormat="1" ht="39.950000000000003" customHeight="1" x14ac:dyDescent="0.3">
      <c r="A30" s="666">
        <v>13</v>
      </c>
      <c r="B30" s="647" t="s">
        <v>547</v>
      </c>
      <c r="C30" s="98"/>
      <c r="D30" s="604">
        <v>15047</v>
      </c>
      <c r="E30" s="736">
        <v>15047</v>
      </c>
      <c r="F30" s="585" t="s">
        <v>112</v>
      </c>
      <c r="G30" s="589" t="s">
        <v>194</v>
      </c>
      <c r="H30" s="590"/>
      <c r="I30" s="589" t="s">
        <v>194</v>
      </c>
      <c r="J30" s="590"/>
      <c r="K30" s="599" t="s">
        <v>734</v>
      </c>
      <c r="L30" s="589" t="s">
        <v>753</v>
      </c>
      <c r="M30" s="590"/>
    </row>
    <row r="31" spans="1:13" s="1" customFormat="1" ht="39.950000000000003" customHeight="1" thickBot="1" x14ac:dyDescent="0.35">
      <c r="A31" s="670"/>
      <c r="B31" s="648"/>
      <c r="C31" s="99"/>
      <c r="D31" s="605"/>
      <c r="E31" s="737"/>
      <c r="F31" s="586"/>
      <c r="G31" s="68"/>
      <c r="H31" s="256">
        <v>15047</v>
      </c>
      <c r="I31" s="257"/>
      <c r="J31" s="256">
        <v>15047</v>
      </c>
      <c r="K31" s="600"/>
      <c r="L31" s="321" t="s">
        <v>631</v>
      </c>
      <c r="M31" s="94" t="s">
        <v>121</v>
      </c>
    </row>
    <row r="32" spans="1:13" s="1" customFormat="1" ht="39.950000000000003" customHeight="1" x14ac:dyDescent="0.3">
      <c r="A32" s="666">
        <v>14</v>
      </c>
      <c r="B32" s="647" t="s">
        <v>553</v>
      </c>
      <c r="C32" s="98"/>
      <c r="D32" s="604">
        <v>2600</v>
      </c>
      <c r="E32" s="736">
        <v>2600</v>
      </c>
      <c r="F32" s="585" t="s">
        <v>115</v>
      </c>
      <c r="G32" s="589" t="s">
        <v>554</v>
      </c>
      <c r="H32" s="590"/>
      <c r="I32" s="589" t="s">
        <v>554</v>
      </c>
      <c r="J32" s="590"/>
      <c r="K32" s="599" t="s">
        <v>734</v>
      </c>
      <c r="L32" s="613" t="s">
        <v>755</v>
      </c>
      <c r="M32" s="588"/>
    </row>
    <row r="33" spans="1:13" s="1" customFormat="1" ht="39.950000000000003" customHeight="1" thickBot="1" x14ac:dyDescent="0.35">
      <c r="A33" s="670"/>
      <c r="B33" s="648"/>
      <c r="C33" s="99"/>
      <c r="D33" s="605"/>
      <c r="E33" s="737"/>
      <c r="F33" s="586"/>
      <c r="G33" s="68"/>
      <c r="H33" s="256">
        <v>2600</v>
      </c>
      <c r="I33" s="265"/>
      <c r="J33" s="256">
        <v>2600</v>
      </c>
      <c r="K33" s="600"/>
      <c r="L33" s="217" t="s">
        <v>498</v>
      </c>
      <c r="M33" s="95" t="s">
        <v>121</v>
      </c>
    </row>
    <row r="34" spans="1:13" s="1" customFormat="1" ht="39.950000000000003" customHeight="1" x14ac:dyDescent="0.3">
      <c r="A34" s="666">
        <v>15</v>
      </c>
      <c r="B34" s="647" t="s">
        <v>555</v>
      </c>
      <c r="C34" s="98"/>
      <c r="D34" s="604">
        <v>82411.399999999994</v>
      </c>
      <c r="E34" s="736">
        <v>82411.399999999994</v>
      </c>
      <c r="F34" s="585" t="s">
        <v>115</v>
      </c>
      <c r="G34" s="589" t="s">
        <v>365</v>
      </c>
      <c r="H34" s="590"/>
      <c r="I34" s="589" t="s">
        <v>365</v>
      </c>
      <c r="J34" s="590"/>
      <c r="K34" s="599" t="s">
        <v>734</v>
      </c>
      <c r="L34" s="631" t="s">
        <v>755</v>
      </c>
      <c r="M34" s="590"/>
    </row>
    <row r="35" spans="1:13" s="1" customFormat="1" ht="39.950000000000003" customHeight="1" thickBot="1" x14ac:dyDescent="0.35">
      <c r="A35" s="670"/>
      <c r="B35" s="648"/>
      <c r="C35" s="99"/>
      <c r="D35" s="605"/>
      <c r="E35" s="737"/>
      <c r="F35" s="586"/>
      <c r="G35" s="83"/>
      <c r="H35" s="256">
        <v>82411.399999999994</v>
      </c>
      <c r="I35" s="261"/>
      <c r="J35" s="256">
        <v>82411.399999999994</v>
      </c>
      <c r="K35" s="600"/>
      <c r="L35" s="320" t="s">
        <v>501</v>
      </c>
      <c r="M35" s="94" t="s">
        <v>121</v>
      </c>
    </row>
    <row r="36" spans="1:13" s="1" customFormat="1" ht="39.950000000000003" customHeight="1" x14ac:dyDescent="0.3">
      <c r="A36" s="666">
        <v>16</v>
      </c>
      <c r="B36" s="647" t="s">
        <v>556</v>
      </c>
      <c r="C36" s="98"/>
      <c r="D36" s="604">
        <v>450</v>
      </c>
      <c r="E36" s="606">
        <v>450</v>
      </c>
      <c r="F36" s="585" t="s">
        <v>115</v>
      </c>
      <c r="G36" s="589" t="s">
        <v>508</v>
      </c>
      <c r="H36" s="590"/>
      <c r="I36" s="589" t="s">
        <v>508</v>
      </c>
      <c r="J36" s="590"/>
      <c r="K36" s="599" t="s">
        <v>734</v>
      </c>
      <c r="L36" s="613" t="s">
        <v>755</v>
      </c>
      <c r="M36" s="588"/>
    </row>
    <row r="37" spans="1:13" s="1" customFormat="1" ht="39.950000000000003" customHeight="1" x14ac:dyDescent="0.3">
      <c r="A37" s="667"/>
      <c r="B37" s="787"/>
      <c r="C37" s="788"/>
      <c r="D37" s="601"/>
      <c r="E37" s="602"/>
      <c r="F37" s="784"/>
      <c r="G37" s="66"/>
      <c r="H37" s="258">
        <v>450</v>
      </c>
      <c r="I37" s="267"/>
      <c r="J37" s="258">
        <v>450</v>
      </c>
      <c r="K37" s="570"/>
      <c r="L37" s="217" t="s">
        <v>503</v>
      </c>
      <c r="M37" s="95" t="s">
        <v>121</v>
      </c>
    </row>
    <row r="38" spans="1:13" s="1" customFormat="1" ht="39.950000000000003" customHeight="1" x14ac:dyDescent="0.3">
      <c r="A38" s="672">
        <v>17</v>
      </c>
      <c r="B38" s="639" t="s">
        <v>557</v>
      </c>
      <c r="C38" s="308"/>
      <c r="D38" s="641">
        <v>2000</v>
      </c>
      <c r="E38" s="646">
        <v>2000</v>
      </c>
      <c r="F38" s="656" t="s">
        <v>115</v>
      </c>
      <c r="G38" s="649" t="s">
        <v>558</v>
      </c>
      <c r="H38" s="650"/>
      <c r="I38" s="649" t="s">
        <v>558</v>
      </c>
      <c r="J38" s="650"/>
      <c r="K38" s="637" t="s">
        <v>734</v>
      </c>
      <c r="L38" s="454" t="s">
        <v>755</v>
      </c>
      <c r="M38" s="455"/>
    </row>
    <row r="39" spans="1:13" s="1" customFormat="1" ht="39.950000000000003" customHeight="1" x14ac:dyDescent="0.3">
      <c r="A39" s="673"/>
      <c r="B39" s="653"/>
      <c r="C39" s="309"/>
      <c r="D39" s="642"/>
      <c r="E39" s="644"/>
      <c r="F39" s="645"/>
      <c r="G39" s="310"/>
      <c r="H39" s="799">
        <v>2000</v>
      </c>
      <c r="I39" s="312"/>
      <c r="J39" s="799">
        <v>2000</v>
      </c>
      <c r="K39" s="638"/>
      <c r="L39" s="206" t="s">
        <v>505</v>
      </c>
      <c r="M39" s="207" t="s">
        <v>121</v>
      </c>
    </row>
    <row r="40" spans="1:13" s="1" customFormat="1" ht="39.950000000000003" customHeight="1" x14ac:dyDescent="0.3">
      <c r="A40" s="667">
        <v>18</v>
      </c>
      <c r="B40" s="787" t="s">
        <v>559</v>
      </c>
      <c r="C40" s="788"/>
      <c r="D40" s="601">
        <v>5302</v>
      </c>
      <c r="E40" s="691">
        <v>5302</v>
      </c>
      <c r="F40" s="784" t="s">
        <v>115</v>
      </c>
      <c r="G40" s="587" t="s">
        <v>560</v>
      </c>
      <c r="H40" s="588"/>
      <c r="I40" s="587" t="s">
        <v>560</v>
      </c>
      <c r="J40" s="588"/>
      <c r="K40" s="570" t="s">
        <v>734</v>
      </c>
      <c r="L40" s="613" t="s">
        <v>755</v>
      </c>
      <c r="M40" s="588"/>
    </row>
    <row r="41" spans="1:13" s="1" customFormat="1" ht="39.950000000000003" customHeight="1" thickBot="1" x14ac:dyDescent="0.35">
      <c r="A41" s="670"/>
      <c r="B41" s="648"/>
      <c r="C41" s="99"/>
      <c r="D41" s="605"/>
      <c r="E41" s="737"/>
      <c r="F41" s="586"/>
      <c r="G41" s="68"/>
      <c r="H41" s="256">
        <v>5302</v>
      </c>
      <c r="I41" s="265"/>
      <c r="J41" s="256">
        <v>5302</v>
      </c>
      <c r="K41" s="600"/>
      <c r="L41" s="217" t="s">
        <v>519</v>
      </c>
      <c r="M41" s="95" t="s">
        <v>121</v>
      </c>
    </row>
    <row r="42" spans="1:13" s="1" customFormat="1" ht="39.950000000000003" customHeight="1" x14ac:dyDescent="0.3">
      <c r="A42" s="666">
        <v>19</v>
      </c>
      <c r="B42" s="640" t="s">
        <v>557</v>
      </c>
      <c r="C42" s="306"/>
      <c r="D42" s="601">
        <v>2000</v>
      </c>
      <c r="E42" s="691">
        <v>2000</v>
      </c>
      <c r="F42" s="585" t="s">
        <v>115</v>
      </c>
      <c r="G42" s="587" t="s">
        <v>561</v>
      </c>
      <c r="H42" s="588"/>
      <c r="I42" s="587" t="s">
        <v>561</v>
      </c>
      <c r="J42" s="588"/>
      <c r="K42" s="599" t="s">
        <v>734</v>
      </c>
      <c r="L42" s="631" t="s">
        <v>755</v>
      </c>
      <c r="M42" s="590"/>
    </row>
    <row r="43" spans="1:13" s="1" customFormat="1" ht="39.950000000000003" customHeight="1" thickBot="1" x14ac:dyDescent="0.35">
      <c r="A43" s="670"/>
      <c r="B43" s="640"/>
      <c r="C43" s="306"/>
      <c r="D43" s="601"/>
      <c r="E43" s="691"/>
      <c r="F43" s="586"/>
      <c r="G43" s="72"/>
      <c r="H43" s="258">
        <v>2000</v>
      </c>
      <c r="I43" s="264"/>
      <c r="J43" s="258">
        <v>2000</v>
      </c>
      <c r="K43" s="600"/>
      <c r="L43" s="320" t="s">
        <v>522</v>
      </c>
      <c r="M43" s="94" t="s">
        <v>121</v>
      </c>
    </row>
    <row r="44" spans="1:13" s="1" customFormat="1" ht="39.950000000000003" customHeight="1" x14ac:dyDescent="0.3">
      <c r="A44" s="666">
        <v>20</v>
      </c>
      <c r="B44" s="647" t="s">
        <v>562</v>
      </c>
      <c r="C44" s="98"/>
      <c r="D44" s="604">
        <v>3800</v>
      </c>
      <c r="E44" s="606">
        <v>3800</v>
      </c>
      <c r="F44" s="585" t="s">
        <v>115</v>
      </c>
      <c r="G44" s="589" t="s">
        <v>554</v>
      </c>
      <c r="H44" s="590"/>
      <c r="I44" s="589" t="s">
        <v>554</v>
      </c>
      <c r="J44" s="590"/>
      <c r="K44" s="599" t="s">
        <v>734</v>
      </c>
      <c r="L44" s="613" t="s">
        <v>755</v>
      </c>
      <c r="M44" s="588"/>
    </row>
    <row r="45" spans="1:13" s="1" customFormat="1" ht="39.950000000000003" customHeight="1" thickBot="1" x14ac:dyDescent="0.35">
      <c r="A45" s="670"/>
      <c r="B45" s="648"/>
      <c r="C45" s="99"/>
      <c r="D45" s="605"/>
      <c r="E45" s="607"/>
      <c r="F45" s="586"/>
      <c r="G45" s="68"/>
      <c r="H45" s="256">
        <v>3800</v>
      </c>
      <c r="I45" s="265"/>
      <c r="J45" s="256">
        <v>3800</v>
      </c>
      <c r="K45" s="600"/>
      <c r="L45" s="217" t="s">
        <v>525</v>
      </c>
      <c r="M45" s="95" t="s">
        <v>121</v>
      </c>
    </row>
    <row r="46" spans="1:13" s="1" customFormat="1" ht="39.950000000000003" customHeight="1" x14ac:dyDescent="0.3">
      <c r="A46" s="666">
        <v>21</v>
      </c>
      <c r="B46" s="647" t="s">
        <v>563</v>
      </c>
      <c r="C46" s="98"/>
      <c r="D46" s="604">
        <v>9753.0499999999993</v>
      </c>
      <c r="E46" s="606">
        <v>9753.0499999999993</v>
      </c>
      <c r="F46" s="585" t="s">
        <v>115</v>
      </c>
      <c r="G46" s="589" t="s">
        <v>564</v>
      </c>
      <c r="H46" s="590"/>
      <c r="I46" s="589" t="s">
        <v>564</v>
      </c>
      <c r="J46" s="590"/>
      <c r="K46" s="599" t="s">
        <v>734</v>
      </c>
      <c r="L46" s="631" t="s">
        <v>755</v>
      </c>
      <c r="M46" s="590"/>
    </row>
    <row r="47" spans="1:13" s="1" customFormat="1" ht="39.950000000000003" customHeight="1" thickBot="1" x14ac:dyDescent="0.35">
      <c r="A47" s="670"/>
      <c r="B47" s="648"/>
      <c r="C47" s="99"/>
      <c r="D47" s="605"/>
      <c r="E47" s="607"/>
      <c r="F47" s="586"/>
      <c r="G47" s="68"/>
      <c r="H47" s="256">
        <v>9753.0499999999993</v>
      </c>
      <c r="I47" s="265"/>
      <c r="J47" s="256">
        <v>9753.0499999999993</v>
      </c>
      <c r="K47" s="600"/>
      <c r="L47" s="320" t="s">
        <v>528</v>
      </c>
      <c r="M47" s="94" t="s">
        <v>121</v>
      </c>
    </row>
    <row r="48" spans="1:13" s="1" customFormat="1" ht="39.950000000000003" customHeight="1" x14ac:dyDescent="0.3">
      <c r="A48" s="666">
        <v>22</v>
      </c>
      <c r="B48" s="647" t="s">
        <v>565</v>
      </c>
      <c r="C48" s="98"/>
      <c r="D48" s="604">
        <v>29000</v>
      </c>
      <c r="E48" s="604">
        <v>29000</v>
      </c>
      <c r="F48" s="585" t="s">
        <v>115</v>
      </c>
      <c r="G48" s="589" t="s">
        <v>260</v>
      </c>
      <c r="H48" s="590"/>
      <c r="I48" s="589" t="s">
        <v>260</v>
      </c>
      <c r="J48" s="590"/>
      <c r="K48" s="599" t="s">
        <v>734</v>
      </c>
      <c r="L48" s="613" t="s">
        <v>755</v>
      </c>
      <c r="M48" s="588"/>
    </row>
    <row r="49" spans="1:13" s="1" customFormat="1" ht="39.950000000000003" customHeight="1" thickBot="1" x14ac:dyDescent="0.35">
      <c r="A49" s="670"/>
      <c r="B49" s="648"/>
      <c r="C49" s="99"/>
      <c r="D49" s="605"/>
      <c r="E49" s="605"/>
      <c r="F49" s="586"/>
      <c r="G49" s="68"/>
      <c r="H49" s="256">
        <v>29000</v>
      </c>
      <c r="I49" s="265"/>
      <c r="J49" s="256">
        <v>29000</v>
      </c>
      <c r="K49" s="600"/>
      <c r="L49" s="217" t="s">
        <v>530</v>
      </c>
      <c r="M49" s="95" t="s">
        <v>121</v>
      </c>
    </row>
    <row r="50" spans="1:13" s="1" customFormat="1" ht="39.950000000000003" customHeight="1" x14ac:dyDescent="0.3">
      <c r="A50" s="666">
        <v>23</v>
      </c>
      <c r="B50" s="647" t="s">
        <v>806</v>
      </c>
      <c r="C50" s="98"/>
      <c r="D50" s="604">
        <v>1200</v>
      </c>
      <c r="E50" s="604">
        <v>1200</v>
      </c>
      <c r="F50" s="585" t="s">
        <v>115</v>
      </c>
      <c r="G50" s="589" t="s">
        <v>527</v>
      </c>
      <c r="H50" s="590"/>
      <c r="I50" s="589" t="s">
        <v>527</v>
      </c>
      <c r="J50" s="590"/>
      <c r="K50" s="599" t="s">
        <v>734</v>
      </c>
      <c r="L50" s="631" t="s">
        <v>755</v>
      </c>
      <c r="M50" s="590"/>
    </row>
    <row r="51" spans="1:13" s="1" customFormat="1" ht="39.950000000000003" customHeight="1" thickBot="1" x14ac:dyDescent="0.35">
      <c r="A51" s="670"/>
      <c r="B51" s="648"/>
      <c r="C51" s="99"/>
      <c r="D51" s="605"/>
      <c r="E51" s="605"/>
      <c r="F51" s="586"/>
      <c r="G51" s="68"/>
      <c r="H51" s="256">
        <v>1200</v>
      </c>
      <c r="I51" s="265"/>
      <c r="J51" s="256">
        <v>1200</v>
      </c>
      <c r="K51" s="600"/>
      <c r="L51" s="320" t="s">
        <v>532</v>
      </c>
      <c r="M51" s="94" t="s">
        <v>121</v>
      </c>
    </row>
    <row r="52" spans="1:13" s="1" customFormat="1" ht="60" customHeight="1" x14ac:dyDescent="0.3">
      <c r="A52" s="666">
        <v>24</v>
      </c>
      <c r="B52" s="640" t="s">
        <v>549</v>
      </c>
      <c r="C52" s="306"/>
      <c r="D52" s="601">
        <v>47300</v>
      </c>
      <c r="E52" s="601">
        <v>47300</v>
      </c>
      <c r="F52" s="585" t="s">
        <v>112</v>
      </c>
      <c r="G52" s="587" t="s">
        <v>527</v>
      </c>
      <c r="H52" s="588"/>
      <c r="I52" s="587" t="s">
        <v>527</v>
      </c>
      <c r="J52" s="588"/>
      <c r="K52" s="599" t="s">
        <v>734</v>
      </c>
      <c r="L52" s="507" t="s">
        <v>757</v>
      </c>
      <c r="M52" s="746"/>
    </row>
    <row r="53" spans="1:13" s="1" customFormat="1" ht="60" customHeight="1" thickBot="1" x14ac:dyDescent="0.35">
      <c r="A53" s="670"/>
      <c r="B53" s="640"/>
      <c r="C53" s="306"/>
      <c r="D53" s="601"/>
      <c r="E53" s="601"/>
      <c r="F53" s="586"/>
      <c r="G53" s="66"/>
      <c r="H53" s="258">
        <v>46200</v>
      </c>
      <c r="I53" s="267"/>
      <c r="J53" s="258">
        <v>46200</v>
      </c>
      <c r="K53" s="600"/>
      <c r="L53" s="237" t="s">
        <v>178</v>
      </c>
      <c r="M53" s="238" t="s">
        <v>121</v>
      </c>
    </row>
    <row r="54" spans="1:13" s="1" customFormat="1" ht="39.950000000000003" customHeight="1" x14ac:dyDescent="0.3">
      <c r="A54" s="666">
        <v>25</v>
      </c>
      <c r="B54" s="647" t="s">
        <v>550</v>
      </c>
      <c r="C54" s="98"/>
      <c r="D54" s="604">
        <v>40000</v>
      </c>
      <c r="E54" s="604">
        <v>40000</v>
      </c>
      <c r="F54" s="585" t="s">
        <v>112</v>
      </c>
      <c r="G54" s="589" t="s">
        <v>551</v>
      </c>
      <c r="H54" s="590"/>
      <c r="I54" s="589" t="s">
        <v>551</v>
      </c>
      <c r="J54" s="590"/>
      <c r="K54" s="599" t="s">
        <v>734</v>
      </c>
      <c r="L54" s="745" t="s">
        <v>757</v>
      </c>
      <c r="M54" s="693"/>
    </row>
    <row r="55" spans="1:13" s="1" customFormat="1" ht="39.950000000000003" customHeight="1" thickBot="1" x14ac:dyDescent="0.35">
      <c r="A55" s="670"/>
      <c r="B55" s="648"/>
      <c r="C55" s="99"/>
      <c r="D55" s="605"/>
      <c r="E55" s="605"/>
      <c r="F55" s="586"/>
      <c r="G55" s="68"/>
      <c r="H55" s="256">
        <v>40000</v>
      </c>
      <c r="I55" s="265"/>
      <c r="J55" s="256">
        <v>40000</v>
      </c>
      <c r="K55" s="600"/>
      <c r="L55" s="323" t="s">
        <v>179</v>
      </c>
      <c r="M55" s="282" t="s">
        <v>121</v>
      </c>
    </row>
    <row r="56" spans="1:13" s="1" customFormat="1" ht="39.950000000000003" customHeight="1" x14ac:dyDescent="0.3">
      <c r="A56" s="666">
        <v>26</v>
      </c>
      <c r="B56" s="647" t="s">
        <v>552</v>
      </c>
      <c r="C56" s="98"/>
      <c r="D56" s="604">
        <v>50000</v>
      </c>
      <c r="E56" s="604">
        <v>50000</v>
      </c>
      <c r="F56" s="585" t="s">
        <v>112</v>
      </c>
      <c r="G56" s="589" t="s">
        <v>551</v>
      </c>
      <c r="H56" s="590"/>
      <c r="I56" s="589" t="s">
        <v>551</v>
      </c>
      <c r="J56" s="590"/>
      <c r="K56" s="599" t="s">
        <v>734</v>
      </c>
      <c r="L56" s="507" t="s">
        <v>757</v>
      </c>
      <c r="M56" s="746"/>
    </row>
    <row r="57" spans="1:13" s="1" customFormat="1" ht="39.950000000000003" customHeight="1" thickBot="1" x14ac:dyDescent="0.35">
      <c r="A57" s="670"/>
      <c r="B57" s="648"/>
      <c r="C57" s="99"/>
      <c r="D57" s="605"/>
      <c r="E57" s="605"/>
      <c r="F57" s="586"/>
      <c r="G57" s="68"/>
      <c r="H57" s="256">
        <v>50000</v>
      </c>
      <c r="I57" s="265"/>
      <c r="J57" s="256">
        <v>50000</v>
      </c>
      <c r="K57" s="600"/>
      <c r="L57" s="237" t="s">
        <v>195</v>
      </c>
      <c r="M57" s="238" t="s">
        <v>121</v>
      </c>
    </row>
    <row r="58" spans="1:13" s="1" customFormat="1" ht="39.950000000000003" customHeight="1" x14ac:dyDescent="0.3">
      <c r="A58" s="666">
        <v>27</v>
      </c>
      <c r="B58" s="647" t="s">
        <v>566</v>
      </c>
      <c r="C58" s="98"/>
      <c r="D58" s="604">
        <v>480</v>
      </c>
      <c r="E58" s="604">
        <v>480</v>
      </c>
      <c r="F58" s="575" t="s">
        <v>114</v>
      </c>
      <c r="G58" s="589" t="s">
        <v>567</v>
      </c>
      <c r="H58" s="590"/>
      <c r="I58" s="589" t="s">
        <v>567</v>
      </c>
      <c r="J58" s="590"/>
      <c r="K58" s="599" t="s">
        <v>734</v>
      </c>
      <c r="L58" s="745" t="s">
        <v>758</v>
      </c>
      <c r="M58" s="693"/>
    </row>
    <row r="59" spans="1:13" s="1" customFormat="1" ht="39.950000000000003" customHeight="1" thickBot="1" x14ac:dyDescent="0.35">
      <c r="A59" s="670"/>
      <c r="B59" s="648"/>
      <c r="C59" s="99"/>
      <c r="D59" s="605"/>
      <c r="E59" s="605"/>
      <c r="F59" s="576"/>
      <c r="G59" s="68"/>
      <c r="H59" s="256">
        <v>480</v>
      </c>
      <c r="I59" s="265"/>
      <c r="J59" s="256">
        <v>480</v>
      </c>
      <c r="K59" s="600"/>
      <c r="L59" s="323" t="s">
        <v>503</v>
      </c>
      <c r="M59" s="282" t="s">
        <v>121</v>
      </c>
    </row>
    <row r="60" spans="1:13" s="1" customFormat="1" ht="39.950000000000003" customHeight="1" x14ac:dyDescent="0.3">
      <c r="A60" s="666">
        <v>28</v>
      </c>
      <c r="B60" s="647" t="s">
        <v>568</v>
      </c>
      <c r="C60" s="98"/>
      <c r="D60" s="604">
        <v>1700</v>
      </c>
      <c r="E60" s="604">
        <v>1700</v>
      </c>
      <c r="F60" s="575" t="s">
        <v>114</v>
      </c>
      <c r="G60" s="589" t="s">
        <v>215</v>
      </c>
      <c r="H60" s="590"/>
      <c r="I60" s="589" t="s">
        <v>215</v>
      </c>
      <c r="J60" s="590"/>
      <c r="K60" s="599" t="s">
        <v>734</v>
      </c>
      <c r="L60" s="507" t="s">
        <v>758</v>
      </c>
      <c r="M60" s="746"/>
    </row>
    <row r="61" spans="1:13" s="1" customFormat="1" ht="39.950000000000003" customHeight="1" thickBot="1" x14ac:dyDescent="0.35">
      <c r="A61" s="670"/>
      <c r="B61" s="648"/>
      <c r="C61" s="99"/>
      <c r="D61" s="605"/>
      <c r="E61" s="605"/>
      <c r="F61" s="576"/>
      <c r="G61" s="68"/>
      <c r="H61" s="256">
        <v>1700</v>
      </c>
      <c r="I61" s="265"/>
      <c r="J61" s="256">
        <v>1700</v>
      </c>
      <c r="K61" s="600"/>
      <c r="L61" s="237" t="s">
        <v>505</v>
      </c>
      <c r="M61" s="238" t="s">
        <v>121</v>
      </c>
    </row>
    <row r="62" spans="1:13" s="1" customFormat="1" ht="45" customHeight="1" x14ac:dyDescent="0.3">
      <c r="A62" s="666">
        <v>29</v>
      </c>
      <c r="B62" s="647" t="s">
        <v>569</v>
      </c>
      <c r="C62" s="98"/>
      <c r="D62" s="604">
        <v>4500</v>
      </c>
      <c r="E62" s="604">
        <v>4500</v>
      </c>
      <c r="F62" s="575" t="s">
        <v>114</v>
      </c>
      <c r="G62" s="589" t="s">
        <v>512</v>
      </c>
      <c r="H62" s="590"/>
      <c r="I62" s="589" t="s">
        <v>512</v>
      </c>
      <c r="J62" s="590"/>
      <c r="K62" s="599" t="s">
        <v>734</v>
      </c>
      <c r="L62" s="745" t="s">
        <v>758</v>
      </c>
      <c r="M62" s="693"/>
    </row>
    <row r="63" spans="1:13" s="1" customFormat="1" ht="45" customHeight="1" thickBot="1" x14ac:dyDescent="0.35">
      <c r="A63" s="670"/>
      <c r="B63" s="648"/>
      <c r="C63" s="99"/>
      <c r="D63" s="605"/>
      <c r="E63" s="605"/>
      <c r="F63" s="576"/>
      <c r="G63" s="68"/>
      <c r="H63" s="256">
        <v>4500</v>
      </c>
      <c r="I63" s="265"/>
      <c r="J63" s="256">
        <v>4500</v>
      </c>
      <c r="K63" s="600"/>
      <c r="L63" s="323" t="s">
        <v>519</v>
      </c>
      <c r="M63" s="282" t="s">
        <v>121</v>
      </c>
    </row>
    <row r="64" spans="1:13" s="1" customFormat="1" ht="39.950000000000003" customHeight="1" x14ac:dyDescent="0.3">
      <c r="A64" s="666">
        <v>30</v>
      </c>
      <c r="B64" s="647" t="s">
        <v>570</v>
      </c>
      <c r="C64" s="98"/>
      <c r="D64" s="604">
        <v>1750</v>
      </c>
      <c r="E64" s="604">
        <v>1750</v>
      </c>
      <c r="F64" s="575" t="s">
        <v>114</v>
      </c>
      <c r="G64" s="589" t="s">
        <v>149</v>
      </c>
      <c r="H64" s="590"/>
      <c r="I64" s="589" t="s">
        <v>149</v>
      </c>
      <c r="J64" s="590"/>
      <c r="K64" s="599" t="s">
        <v>734</v>
      </c>
      <c r="L64" s="507" t="s">
        <v>758</v>
      </c>
      <c r="M64" s="746"/>
    </row>
    <row r="65" spans="1:14" s="1" customFormat="1" ht="39.950000000000003" customHeight="1" thickBot="1" x14ac:dyDescent="0.35">
      <c r="A65" s="670"/>
      <c r="B65" s="648"/>
      <c r="C65" s="99"/>
      <c r="D65" s="605"/>
      <c r="E65" s="605"/>
      <c r="F65" s="576"/>
      <c r="G65" s="68"/>
      <c r="H65" s="256">
        <v>1750</v>
      </c>
      <c r="I65" s="265"/>
      <c r="J65" s="256">
        <v>1750</v>
      </c>
      <c r="K65" s="600"/>
      <c r="L65" s="237" t="s">
        <v>522</v>
      </c>
      <c r="M65" s="238" t="s">
        <v>121</v>
      </c>
    </row>
    <row r="66" spans="1:14" s="1" customFormat="1" ht="39.950000000000003" customHeight="1" x14ac:dyDescent="0.3">
      <c r="A66" s="666">
        <v>31</v>
      </c>
      <c r="B66" s="647" t="s">
        <v>571</v>
      </c>
      <c r="C66" s="98"/>
      <c r="D66" s="604">
        <v>450</v>
      </c>
      <c r="E66" s="604">
        <v>450</v>
      </c>
      <c r="F66" s="575" t="s">
        <v>114</v>
      </c>
      <c r="G66" s="589" t="s">
        <v>508</v>
      </c>
      <c r="H66" s="590"/>
      <c r="I66" s="589" t="s">
        <v>508</v>
      </c>
      <c r="J66" s="590"/>
      <c r="K66" s="599" t="s">
        <v>734</v>
      </c>
      <c r="L66" s="745" t="s">
        <v>758</v>
      </c>
      <c r="M66" s="693"/>
    </row>
    <row r="67" spans="1:14" s="1" customFormat="1" ht="39.950000000000003" customHeight="1" thickBot="1" x14ac:dyDescent="0.35">
      <c r="A67" s="670"/>
      <c r="B67" s="648"/>
      <c r="C67" s="99"/>
      <c r="D67" s="605"/>
      <c r="E67" s="605"/>
      <c r="F67" s="576"/>
      <c r="G67" s="68"/>
      <c r="H67" s="256">
        <v>450</v>
      </c>
      <c r="I67" s="265"/>
      <c r="J67" s="256">
        <v>450</v>
      </c>
      <c r="K67" s="600"/>
      <c r="L67" s="323" t="s">
        <v>525</v>
      </c>
      <c r="M67" s="282" t="s">
        <v>121</v>
      </c>
    </row>
    <row r="68" spans="1:14" s="1" customFormat="1" ht="50.1" customHeight="1" x14ac:dyDescent="0.3">
      <c r="A68" s="666">
        <v>32</v>
      </c>
      <c r="B68" s="647" t="s">
        <v>572</v>
      </c>
      <c r="C68" s="98"/>
      <c r="D68" s="604">
        <v>4050</v>
      </c>
      <c r="E68" s="604">
        <v>4050</v>
      </c>
      <c r="F68" s="575" t="s">
        <v>114</v>
      </c>
      <c r="G68" s="589" t="s">
        <v>512</v>
      </c>
      <c r="H68" s="590"/>
      <c r="I68" s="589" t="s">
        <v>512</v>
      </c>
      <c r="J68" s="590"/>
      <c r="K68" s="599" t="s">
        <v>734</v>
      </c>
      <c r="L68" s="507" t="s">
        <v>758</v>
      </c>
      <c r="M68" s="746"/>
    </row>
    <row r="69" spans="1:14" s="1" customFormat="1" ht="50.1" customHeight="1" thickBot="1" x14ac:dyDescent="0.35">
      <c r="A69" s="670"/>
      <c r="B69" s="648"/>
      <c r="C69" s="99"/>
      <c r="D69" s="605"/>
      <c r="E69" s="605"/>
      <c r="F69" s="576"/>
      <c r="G69" s="68"/>
      <c r="H69" s="256">
        <v>4050</v>
      </c>
      <c r="I69" s="265"/>
      <c r="J69" s="256">
        <v>4050</v>
      </c>
      <c r="K69" s="600"/>
      <c r="L69" s="237" t="s">
        <v>528</v>
      </c>
      <c r="M69" s="238" t="s">
        <v>121</v>
      </c>
    </row>
    <row r="70" spans="1:14" s="1" customFormat="1" ht="50.1" customHeight="1" x14ac:dyDescent="0.3">
      <c r="A70" s="666">
        <v>33</v>
      </c>
      <c r="B70" s="647" t="s">
        <v>573</v>
      </c>
      <c r="C70" s="98"/>
      <c r="D70" s="604">
        <v>3150</v>
      </c>
      <c r="E70" s="604">
        <v>3150</v>
      </c>
      <c r="F70" s="575" t="s">
        <v>114</v>
      </c>
      <c r="G70" s="589" t="s">
        <v>574</v>
      </c>
      <c r="H70" s="590"/>
      <c r="I70" s="589" t="s">
        <v>574</v>
      </c>
      <c r="J70" s="590"/>
      <c r="K70" s="599" t="s">
        <v>734</v>
      </c>
      <c r="L70" s="745" t="s">
        <v>758</v>
      </c>
      <c r="M70" s="693"/>
    </row>
    <row r="71" spans="1:14" s="1" customFormat="1" ht="50.1" customHeight="1" thickBot="1" x14ac:dyDescent="0.35">
      <c r="A71" s="670"/>
      <c r="B71" s="648"/>
      <c r="C71" s="99"/>
      <c r="D71" s="605"/>
      <c r="E71" s="605"/>
      <c r="F71" s="576"/>
      <c r="G71" s="68"/>
      <c r="H71" s="256">
        <v>3150</v>
      </c>
      <c r="I71" s="265"/>
      <c r="J71" s="256">
        <v>3150</v>
      </c>
      <c r="K71" s="600"/>
      <c r="L71" s="323" t="s">
        <v>530</v>
      </c>
      <c r="M71" s="282" t="s">
        <v>121</v>
      </c>
    </row>
    <row r="72" spans="1:14" s="1" customFormat="1" ht="45" customHeight="1" x14ac:dyDescent="0.3">
      <c r="A72" s="666">
        <v>34</v>
      </c>
      <c r="B72" s="647" t="s">
        <v>575</v>
      </c>
      <c r="C72" s="98"/>
      <c r="D72" s="604">
        <v>4500</v>
      </c>
      <c r="E72" s="604">
        <v>4500</v>
      </c>
      <c r="F72" s="575" t="s">
        <v>114</v>
      </c>
      <c r="G72" s="589" t="s">
        <v>512</v>
      </c>
      <c r="H72" s="590"/>
      <c r="I72" s="589" t="s">
        <v>512</v>
      </c>
      <c r="J72" s="590"/>
      <c r="K72" s="599" t="s">
        <v>734</v>
      </c>
      <c r="L72" s="507" t="s">
        <v>758</v>
      </c>
      <c r="M72" s="746"/>
    </row>
    <row r="73" spans="1:14" s="1" customFormat="1" ht="45" customHeight="1" thickBot="1" x14ac:dyDescent="0.35">
      <c r="A73" s="670"/>
      <c r="B73" s="648"/>
      <c r="C73" s="99"/>
      <c r="D73" s="605"/>
      <c r="E73" s="605"/>
      <c r="F73" s="576"/>
      <c r="G73" s="68"/>
      <c r="H73" s="256">
        <v>4500</v>
      </c>
      <c r="I73" s="265"/>
      <c r="J73" s="256">
        <v>4500</v>
      </c>
      <c r="K73" s="600"/>
      <c r="L73" s="237" t="s">
        <v>532</v>
      </c>
      <c r="M73" s="238" t="s">
        <v>121</v>
      </c>
    </row>
    <row r="74" spans="1:14" s="1" customFormat="1" ht="45" customHeight="1" x14ac:dyDescent="0.3">
      <c r="A74" s="666">
        <v>35</v>
      </c>
      <c r="B74" s="647" t="s">
        <v>576</v>
      </c>
      <c r="C74" s="98"/>
      <c r="D74" s="604">
        <v>1750</v>
      </c>
      <c r="E74" s="604">
        <v>1750</v>
      </c>
      <c r="F74" s="575" t="s">
        <v>114</v>
      </c>
      <c r="G74" s="589" t="s">
        <v>574</v>
      </c>
      <c r="H74" s="590"/>
      <c r="I74" s="589" t="s">
        <v>574</v>
      </c>
      <c r="J74" s="590"/>
      <c r="K74" s="599" t="s">
        <v>734</v>
      </c>
      <c r="L74" s="745" t="s">
        <v>758</v>
      </c>
      <c r="M74" s="693"/>
    </row>
    <row r="75" spans="1:14" s="1" customFormat="1" ht="45" customHeight="1" thickBot="1" x14ac:dyDescent="0.35">
      <c r="A75" s="667"/>
      <c r="B75" s="640"/>
      <c r="C75" s="306"/>
      <c r="D75" s="601"/>
      <c r="E75" s="601"/>
      <c r="F75" s="612"/>
      <c r="G75" s="66"/>
      <c r="H75" s="258">
        <v>1750</v>
      </c>
      <c r="I75" s="267"/>
      <c r="J75" s="258">
        <v>1750</v>
      </c>
      <c r="K75" s="570"/>
      <c r="L75" s="237" t="s">
        <v>534</v>
      </c>
      <c r="M75" s="238" t="s">
        <v>121</v>
      </c>
    </row>
    <row r="76" spans="1:14" s="3" customFormat="1" ht="24.95" customHeight="1" thickBot="1" x14ac:dyDescent="0.35">
      <c r="A76" s="747" t="s">
        <v>15</v>
      </c>
      <c r="B76" s="748"/>
      <c r="C76" s="749"/>
      <c r="D76" s="57">
        <f>SUM(D6:D75)</f>
        <v>426960.05</v>
      </c>
      <c r="E76" s="59">
        <f>SUM(E6:E75)</f>
        <v>422878.05</v>
      </c>
      <c r="F76" s="78"/>
      <c r="G76" s="597">
        <f>SUM(H6:H75)</f>
        <v>421478.05</v>
      </c>
      <c r="H76" s="598"/>
      <c r="I76" s="597">
        <f>SUM(J6:J75)</f>
        <v>421478.05</v>
      </c>
      <c r="J76" s="598"/>
      <c r="K76" s="375"/>
      <c r="L76" s="661"/>
      <c r="M76" s="662"/>
    </row>
    <row r="77" spans="1:14" s="1" customFormat="1" ht="24.95" customHeight="1" thickBot="1" x14ac:dyDescent="0.35">
      <c r="A77" s="735" t="s">
        <v>794</v>
      </c>
      <c r="B77" s="735"/>
      <c r="C77" s="735"/>
      <c r="D77" s="735"/>
      <c r="E77" s="735"/>
      <c r="F77" s="735"/>
      <c r="G77" s="735"/>
      <c r="H77" s="283"/>
      <c r="I77" s="283"/>
      <c r="J77" s="283"/>
      <c r="K77" s="283"/>
      <c r="L77" s="283"/>
      <c r="M77" s="283"/>
    </row>
    <row r="78" spans="1:14" s="34" customFormat="1" ht="24.95" customHeight="1" x14ac:dyDescent="0.3">
      <c r="A78" s="284" t="s">
        <v>788</v>
      </c>
      <c r="B78" s="285" t="s">
        <v>742</v>
      </c>
      <c r="C78" s="286"/>
      <c r="D78" s="287" t="s">
        <v>743</v>
      </c>
      <c r="E78" s="744" t="s">
        <v>744</v>
      </c>
      <c r="F78" s="744"/>
      <c r="G78" s="288"/>
      <c r="H78" s="289"/>
      <c r="I78" s="289"/>
      <c r="J78" s="289"/>
      <c r="K78" s="133"/>
      <c r="L78" s="133"/>
      <c r="M78" s="134"/>
    </row>
    <row r="79" spans="1:14" s="34" customFormat="1" ht="24.95" customHeight="1" x14ac:dyDescent="0.3">
      <c r="A79" s="290">
        <v>1</v>
      </c>
      <c r="B79" s="291" t="s">
        <v>745</v>
      </c>
      <c r="C79" s="292"/>
      <c r="D79" s="293">
        <v>0</v>
      </c>
      <c r="E79" s="421">
        <v>0</v>
      </c>
      <c r="F79" s="422"/>
      <c r="G79" s="294" t="s">
        <v>746</v>
      </c>
      <c r="H79" s="289"/>
      <c r="I79" s="289"/>
      <c r="J79" s="289"/>
      <c r="K79" s="133"/>
      <c r="L79" s="133"/>
      <c r="M79" s="134"/>
      <c r="N79" s="48"/>
    </row>
    <row r="80" spans="1:14" s="34" customFormat="1" ht="24.95" customHeight="1" x14ac:dyDescent="0.3">
      <c r="A80" s="290">
        <v>2</v>
      </c>
      <c r="B80" s="295" t="s">
        <v>747</v>
      </c>
      <c r="C80" s="296"/>
      <c r="D80" s="293">
        <v>0</v>
      </c>
      <c r="E80" s="421">
        <v>0</v>
      </c>
      <c r="F80" s="422"/>
      <c r="G80" s="294" t="s">
        <v>746</v>
      </c>
      <c r="H80" s="138"/>
      <c r="I80" s="289"/>
      <c r="J80" s="289"/>
      <c r="K80" s="133"/>
      <c r="L80" s="133"/>
      <c r="M80" s="134"/>
      <c r="N80" s="48"/>
    </row>
    <row r="81" spans="1:14" s="34" customFormat="1" ht="24.95" customHeight="1" x14ac:dyDescent="0.3">
      <c r="A81" s="297">
        <v>3</v>
      </c>
      <c r="B81" s="298" t="s">
        <v>748</v>
      </c>
      <c r="C81" s="292"/>
      <c r="D81" s="293">
        <v>26</v>
      </c>
      <c r="E81" s="421">
        <v>399148.05</v>
      </c>
      <c r="F81" s="422"/>
      <c r="G81" s="294" t="s">
        <v>746</v>
      </c>
      <c r="H81" s="139"/>
      <c r="I81" s="289"/>
      <c r="J81" s="289"/>
      <c r="K81" s="133"/>
      <c r="L81" s="133"/>
      <c r="M81" s="134"/>
      <c r="N81" s="48"/>
    </row>
    <row r="82" spans="1:14" s="34" customFormat="1" ht="24.95" customHeight="1" x14ac:dyDescent="0.3">
      <c r="A82" s="297">
        <v>4</v>
      </c>
      <c r="B82" s="135" t="s">
        <v>749</v>
      </c>
      <c r="C82" s="296"/>
      <c r="D82" s="299">
        <v>0</v>
      </c>
      <c r="E82" s="421">
        <v>0</v>
      </c>
      <c r="F82" s="422"/>
      <c r="G82" s="294" t="s">
        <v>746</v>
      </c>
      <c r="H82" s="139"/>
      <c r="I82" s="289"/>
      <c r="J82" s="289"/>
      <c r="K82" s="133"/>
      <c r="L82" s="133"/>
      <c r="M82" s="134"/>
      <c r="N82" s="37"/>
    </row>
    <row r="83" spans="1:14" s="1" customFormat="1" ht="24.95" customHeight="1" x14ac:dyDescent="0.3">
      <c r="A83" s="297">
        <v>5</v>
      </c>
      <c r="B83" s="291" t="s">
        <v>750</v>
      </c>
      <c r="C83" s="292"/>
      <c r="D83" s="299">
        <v>9</v>
      </c>
      <c r="E83" s="423">
        <v>22330</v>
      </c>
      <c r="F83" s="424"/>
      <c r="G83" s="294" t="s">
        <v>746</v>
      </c>
      <c r="H83" s="139"/>
      <c r="I83" s="289"/>
      <c r="J83" s="289"/>
      <c r="K83" s="133"/>
      <c r="L83" s="133"/>
      <c r="M83" s="134"/>
      <c r="N83"/>
    </row>
    <row r="84" spans="1:14" s="1" customFormat="1" ht="24.95" customHeight="1" thickBot="1" x14ac:dyDescent="0.35">
      <c r="A84" s="300"/>
      <c r="B84" s="694" t="s">
        <v>15</v>
      </c>
      <c r="C84" s="695"/>
      <c r="D84" s="301">
        <f>SUM(D79:D83)</f>
        <v>35</v>
      </c>
      <c r="E84" s="696">
        <f>SUM(E79:F83)</f>
        <v>421478.05</v>
      </c>
      <c r="F84" s="697"/>
      <c r="G84" s="302" t="s">
        <v>746</v>
      </c>
      <c r="H84" s="139"/>
      <c r="I84" s="289"/>
      <c r="J84" s="289"/>
      <c r="K84" s="133"/>
      <c r="L84" s="133"/>
      <c r="M84" s="134"/>
      <c r="N84"/>
    </row>
    <row r="85" spans="1:14" s="1" customFormat="1" ht="9.9499999999999993" customHeight="1" x14ac:dyDescent="0.3">
      <c r="A85" s="139"/>
      <c r="B85" s="431"/>
      <c r="C85" s="431"/>
      <c r="D85" s="431"/>
      <c r="E85" s="431"/>
      <c r="F85" s="431"/>
      <c r="G85" s="431"/>
      <c r="H85" s="431"/>
      <c r="I85" s="431"/>
      <c r="J85" s="431"/>
      <c r="K85" s="431"/>
      <c r="L85" s="431"/>
      <c r="M85" s="431"/>
      <c r="N85"/>
    </row>
    <row r="86" spans="1:14" s="1" customFormat="1" ht="19.5" x14ac:dyDescent="0.3">
      <c r="A86" s="133"/>
      <c r="B86" s="430" t="s">
        <v>751</v>
      </c>
      <c r="C86" s="430"/>
      <c r="D86" s="430"/>
      <c r="E86" s="430"/>
      <c r="F86" s="430"/>
      <c r="G86" s="430"/>
      <c r="H86" s="430"/>
      <c r="I86" s="430"/>
      <c r="J86" s="430"/>
      <c r="K86" s="430"/>
      <c r="L86" s="430"/>
      <c r="M86" s="430"/>
      <c r="N86"/>
    </row>
    <row r="87" spans="1:14" s="1" customFormat="1" ht="9.9499999999999993" customHeight="1" x14ac:dyDescent="0.3">
      <c r="A87" s="429"/>
      <c r="B87" s="429"/>
      <c r="C87" s="429"/>
      <c r="D87" s="429"/>
      <c r="E87" s="429"/>
      <c r="F87" s="429"/>
      <c r="G87" s="429"/>
      <c r="H87" s="429"/>
      <c r="I87" s="429"/>
      <c r="J87" s="429"/>
      <c r="K87" s="429"/>
      <c r="L87" s="429"/>
      <c r="M87" s="429"/>
      <c r="N87"/>
    </row>
    <row r="88" spans="1:14" s="1" customFormat="1" ht="19.5" x14ac:dyDescent="0.3">
      <c r="A88" s="139"/>
      <c r="B88" s="436" t="s">
        <v>761</v>
      </c>
      <c r="C88" s="436"/>
      <c r="D88" s="436"/>
      <c r="E88" s="436"/>
      <c r="F88" s="436"/>
      <c r="G88" s="436"/>
      <c r="H88" s="436"/>
      <c r="I88" s="436"/>
      <c r="J88" s="436"/>
      <c r="K88" s="436"/>
      <c r="L88" s="436"/>
      <c r="M88" s="436"/>
      <c r="N88"/>
    </row>
    <row r="89" spans="1:14" s="1" customFormat="1" ht="19.5" x14ac:dyDescent="0.3">
      <c r="A89" s="145"/>
      <c r="B89" s="436" t="s">
        <v>764</v>
      </c>
      <c r="C89" s="436"/>
      <c r="D89" s="436"/>
      <c r="E89" s="436"/>
      <c r="F89" s="436"/>
      <c r="G89" s="436"/>
      <c r="H89" s="436"/>
      <c r="I89" s="436"/>
      <c r="J89" s="436"/>
      <c r="K89" s="436"/>
      <c r="L89" s="436"/>
      <c r="M89" s="436"/>
      <c r="N89"/>
    </row>
    <row r="90" spans="1:14" s="1" customFormat="1" ht="15" customHeight="1" x14ac:dyDescent="0.3">
      <c r="A90" s="128"/>
      <c r="B90" s="146"/>
      <c r="C90" s="146"/>
      <c r="D90" s="147"/>
      <c r="E90" s="148"/>
      <c r="F90" s="149"/>
      <c r="G90" s="146"/>
      <c r="H90" s="150"/>
      <c r="I90" s="150"/>
      <c r="J90" s="303"/>
      <c r="K90" s="149"/>
      <c r="L90" s="149"/>
      <c r="M90" s="128"/>
    </row>
    <row r="91" spans="1:14" s="1" customFormat="1" ht="19.5" x14ac:dyDescent="0.3">
      <c r="A91" s="128"/>
      <c r="B91" s="432" t="s">
        <v>762</v>
      </c>
      <c r="C91" s="432"/>
      <c r="D91" s="432"/>
      <c r="E91" s="432"/>
      <c r="F91" s="432"/>
      <c r="G91" s="432"/>
      <c r="H91" s="432"/>
      <c r="I91" s="432"/>
      <c r="J91" s="432"/>
      <c r="K91" s="432"/>
      <c r="L91" s="432"/>
      <c r="M91" s="432"/>
    </row>
    <row r="92" spans="1:14" s="1" customFormat="1" ht="19.5" x14ac:dyDescent="0.3">
      <c r="A92" s="128"/>
      <c r="B92" s="433" t="s">
        <v>763</v>
      </c>
      <c r="C92" s="433"/>
      <c r="D92" s="433"/>
      <c r="E92" s="433"/>
      <c r="F92" s="433"/>
      <c r="G92" s="433"/>
      <c r="H92" s="433"/>
      <c r="I92" s="433"/>
      <c r="J92" s="433"/>
      <c r="K92" s="433"/>
      <c r="L92" s="433"/>
      <c r="M92" s="433"/>
    </row>
    <row r="93" spans="1:14" s="1" customFormat="1" ht="19.5" x14ac:dyDescent="0.3">
      <c r="A93" s="128"/>
      <c r="B93" s="433" t="s">
        <v>765</v>
      </c>
      <c r="C93" s="433"/>
      <c r="D93" s="433"/>
      <c r="E93" s="433"/>
      <c r="F93" s="433"/>
      <c r="G93" s="433"/>
      <c r="H93" s="433"/>
      <c r="I93" s="433"/>
      <c r="J93" s="433"/>
      <c r="K93" s="433"/>
      <c r="L93" s="433"/>
      <c r="M93" s="433"/>
    </row>
    <row r="94" spans="1:14" s="1" customFormat="1" x14ac:dyDescent="0.35">
      <c r="A94" s="12"/>
      <c r="B94" s="75"/>
      <c r="C94" s="75"/>
      <c r="D94" s="30"/>
      <c r="E94" s="22"/>
      <c r="F94" s="23"/>
      <c r="G94" s="18"/>
      <c r="H94" s="52"/>
      <c r="I94" s="52"/>
      <c r="J94" s="52"/>
      <c r="K94" s="4"/>
      <c r="L94" s="4"/>
      <c r="M94" s="12"/>
    </row>
    <row r="95" spans="1:14" s="1" customFormat="1" x14ac:dyDescent="0.35">
      <c r="A95" s="12"/>
      <c r="B95" s="75"/>
      <c r="C95" s="75"/>
      <c r="D95" s="30"/>
      <c r="E95" s="22"/>
      <c r="F95" s="23"/>
      <c r="G95" s="18"/>
      <c r="H95" s="52"/>
      <c r="I95" s="52"/>
      <c r="J95" s="52"/>
      <c r="K95" s="4"/>
      <c r="L95" s="4"/>
      <c r="M95" s="12"/>
    </row>
    <row r="96" spans="1:14" s="1" customFormat="1" x14ac:dyDescent="0.35">
      <c r="A96" s="12"/>
      <c r="B96" s="75"/>
      <c r="C96" s="75"/>
      <c r="D96" s="30"/>
      <c r="E96" s="22"/>
      <c r="F96" s="23"/>
      <c r="G96" s="18"/>
      <c r="H96" s="52"/>
      <c r="I96" s="52"/>
      <c r="J96" s="52"/>
      <c r="K96" s="4"/>
      <c r="L96" s="4"/>
      <c r="M96" s="12"/>
    </row>
    <row r="97" spans="1:13" s="1" customFormat="1" x14ac:dyDescent="0.35">
      <c r="A97" s="12"/>
      <c r="B97" s="75"/>
      <c r="C97" s="75"/>
      <c r="D97" s="30"/>
      <c r="E97" s="22"/>
      <c r="F97" s="23"/>
      <c r="G97" s="18"/>
      <c r="H97" s="52"/>
      <c r="I97" s="52"/>
      <c r="J97" s="52"/>
      <c r="K97" s="4"/>
      <c r="L97" s="4"/>
      <c r="M97" s="12"/>
    </row>
    <row r="98" spans="1:13" s="1" customFormat="1" x14ac:dyDescent="0.35">
      <c r="A98" s="12"/>
      <c r="B98" s="76"/>
      <c r="C98" s="76"/>
      <c r="D98" s="31"/>
      <c r="E98" s="22"/>
      <c r="F98" s="23"/>
      <c r="G98" s="18"/>
      <c r="H98" s="52"/>
      <c r="I98" s="52"/>
      <c r="J98" s="52"/>
      <c r="K98" s="4"/>
      <c r="L98" s="4"/>
      <c r="M98" s="12"/>
    </row>
    <row r="99" spans="1:13" s="1" customFormat="1" x14ac:dyDescent="0.35">
      <c r="A99" s="12"/>
      <c r="B99" s="76"/>
      <c r="C99" s="76"/>
      <c r="D99" s="31"/>
      <c r="E99" s="22"/>
      <c r="F99" s="23"/>
      <c r="G99" s="18"/>
      <c r="H99" s="52"/>
      <c r="I99" s="52"/>
      <c r="J99" s="52"/>
      <c r="K99" s="4"/>
      <c r="L99" s="4"/>
      <c r="M99" s="12"/>
    </row>
    <row r="100" spans="1:13" s="1" customFormat="1" x14ac:dyDescent="0.35">
      <c r="A100" s="12"/>
      <c r="B100" s="76"/>
      <c r="C100" s="76"/>
      <c r="D100" s="31"/>
      <c r="E100" s="22"/>
      <c r="F100" s="23"/>
      <c r="G100" s="18"/>
      <c r="H100" s="52"/>
      <c r="I100" s="52"/>
      <c r="J100" s="52"/>
      <c r="K100" s="4"/>
      <c r="L100" s="4"/>
      <c r="M100" s="12"/>
    </row>
    <row r="101" spans="1:13" s="1" customFormat="1" x14ac:dyDescent="0.35">
      <c r="A101" s="12"/>
      <c r="B101" s="76"/>
      <c r="C101" s="76"/>
      <c r="D101" s="31"/>
      <c r="E101" s="22"/>
      <c r="F101" s="23"/>
      <c r="G101" s="18"/>
      <c r="H101" s="52"/>
      <c r="I101" s="52"/>
      <c r="J101" s="52"/>
      <c r="K101" s="4"/>
      <c r="L101" s="4"/>
      <c r="M101" s="12"/>
    </row>
    <row r="102" spans="1:13" s="1" customFormat="1" x14ac:dyDescent="0.35">
      <c r="A102" s="12"/>
      <c r="B102" s="76"/>
      <c r="C102" s="76"/>
      <c r="D102" s="31"/>
      <c r="E102" s="12"/>
      <c r="F102" s="4"/>
      <c r="G102" s="18"/>
      <c r="H102" s="52"/>
      <c r="I102" s="52"/>
      <c r="J102" s="52"/>
      <c r="K102" s="4"/>
      <c r="L102" s="4"/>
      <c r="M102" s="12"/>
    </row>
    <row r="103" spans="1:13" s="1" customFormat="1" x14ac:dyDescent="0.35">
      <c r="A103" s="12"/>
      <c r="B103" s="76"/>
      <c r="C103" s="76"/>
      <c r="D103" s="31"/>
      <c r="E103" s="12"/>
      <c r="F103" s="4"/>
      <c r="G103" s="18"/>
      <c r="H103" s="52"/>
      <c r="I103" s="52"/>
      <c r="J103" s="52"/>
      <c r="K103" s="4"/>
      <c r="L103" s="4"/>
      <c r="M103" s="12"/>
    </row>
    <row r="104" spans="1:13" s="1" customFormat="1" x14ac:dyDescent="0.35">
      <c r="A104" s="12"/>
      <c r="B104" s="76"/>
      <c r="C104" s="76"/>
      <c r="D104" s="31"/>
      <c r="E104" s="12"/>
      <c r="F104" s="4"/>
      <c r="G104" s="18"/>
      <c r="H104" s="52"/>
      <c r="I104" s="52"/>
      <c r="J104" s="52"/>
      <c r="K104" s="4"/>
      <c r="L104" s="4"/>
      <c r="M104" s="12"/>
    </row>
    <row r="105" spans="1:13" s="1" customFormat="1" x14ac:dyDescent="0.35">
      <c r="A105" s="12"/>
      <c r="B105" s="76"/>
      <c r="C105" s="76"/>
      <c r="D105" s="31"/>
      <c r="E105" s="12"/>
      <c r="F105" s="4"/>
      <c r="G105" s="18"/>
      <c r="H105" s="18"/>
      <c r="I105" s="18"/>
      <c r="J105" s="18"/>
      <c r="K105" s="4"/>
      <c r="L105" s="4"/>
      <c r="M105" s="19"/>
    </row>
    <row r="106" spans="1:13" s="1" customFormat="1" x14ac:dyDescent="0.35">
      <c r="A106" s="12"/>
      <c r="B106" s="76"/>
      <c r="C106" s="76"/>
      <c r="D106" s="31"/>
      <c r="E106" s="12"/>
      <c r="F106" s="4"/>
      <c r="G106" s="18"/>
      <c r="H106" s="18"/>
      <c r="I106" s="18"/>
      <c r="J106" s="18"/>
      <c r="K106" s="4"/>
      <c r="L106" s="4"/>
      <c r="M106" s="19"/>
    </row>
    <row r="107" spans="1:13" s="1" customFormat="1" x14ac:dyDescent="0.35">
      <c r="A107" s="12"/>
      <c r="B107" s="76"/>
      <c r="C107" s="76"/>
      <c r="D107" s="31"/>
      <c r="E107" s="12"/>
      <c r="F107" s="4"/>
      <c r="G107" s="18"/>
      <c r="H107" s="18"/>
      <c r="I107" s="18"/>
      <c r="J107" s="18"/>
      <c r="K107" s="4"/>
      <c r="L107" s="4"/>
      <c r="M107" s="19"/>
    </row>
    <row r="108" spans="1:13" x14ac:dyDescent="0.35">
      <c r="E108" s="12"/>
      <c r="F108" s="4"/>
      <c r="H108" s="18"/>
      <c r="I108" s="18"/>
      <c r="J108" s="18"/>
      <c r="M108" s="19"/>
    </row>
    <row r="109" spans="1:13" x14ac:dyDescent="0.35">
      <c r="E109" s="12"/>
      <c r="F109" s="4"/>
      <c r="H109" s="18"/>
      <c r="I109" s="18"/>
      <c r="J109" s="18"/>
      <c r="M109" s="19"/>
    </row>
    <row r="110" spans="1:13" x14ac:dyDescent="0.35">
      <c r="E110" s="12"/>
      <c r="F110" s="4"/>
      <c r="H110" s="18"/>
      <c r="I110" s="18"/>
      <c r="J110" s="18"/>
      <c r="M110" s="19"/>
    </row>
    <row r="111" spans="1:13" x14ac:dyDescent="0.35">
      <c r="E111" s="12"/>
      <c r="F111" s="4"/>
      <c r="H111" s="18"/>
      <c r="I111" s="18"/>
      <c r="J111" s="18"/>
      <c r="M111" s="19"/>
    </row>
    <row r="112" spans="1:13" x14ac:dyDescent="0.35">
      <c r="B112" s="77"/>
      <c r="C112" s="77"/>
      <c r="D112" s="32"/>
      <c r="H112" s="18"/>
      <c r="I112" s="18"/>
      <c r="J112" s="18"/>
      <c r="M112" s="19"/>
    </row>
    <row r="113" spans="2:13" x14ac:dyDescent="0.35">
      <c r="B113" s="77"/>
      <c r="C113" s="77"/>
      <c r="D113" s="32"/>
      <c r="E113" s="12"/>
      <c r="F113" s="4"/>
      <c r="H113" s="18"/>
      <c r="I113" s="18"/>
      <c r="J113" s="18"/>
      <c r="M113" s="19"/>
    </row>
    <row r="114" spans="2:13" x14ac:dyDescent="0.35">
      <c r="B114" s="77"/>
      <c r="C114" s="77"/>
      <c r="D114" s="32"/>
      <c r="E114" s="12"/>
      <c r="F114" s="4"/>
      <c r="H114" s="18"/>
      <c r="I114" s="18"/>
      <c r="J114" s="18"/>
      <c r="M114" s="19"/>
    </row>
    <row r="115" spans="2:13" x14ac:dyDescent="0.35">
      <c r="B115" s="77"/>
      <c r="C115" s="77"/>
      <c r="D115" s="32"/>
      <c r="E115" s="12"/>
      <c r="F115" s="4"/>
    </row>
    <row r="116" spans="2:13" x14ac:dyDescent="0.35">
      <c r="B116" s="77"/>
      <c r="C116" s="77"/>
      <c r="D116" s="32"/>
      <c r="H116" s="18"/>
      <c r="I116" s="18"/>
      <c r="J116" s="18"/>
      <c r="M116" s="19"/>
    </row>
    <row r="117" spans="2:13" x14ac:dyDescent="0.35">
      <c r="B117" s="77"/>
      <c r="C117" s="77"/>
      <c r="D117" s="32"/>
      <c r="H117" s="18"/>
      <c r="I117" s="18"/>
      <c r="J117" s="18"/>
      <c r="M117" s="19"/>
    </row>
    <row r="118" spans="2:13" x14ac:dyDescent="0.35">
      <c r="B118" s="77"/>
      <c r="C118" s="77"/>
      <c r="D118" s="32"/>
      <c r="H118" s="18"/>
      <c r="I118" s="18"/>
      <c r="J118" s="18"/>
      <c r="M118" s="19"/>
    </row>
    <row r="119" spans="2:13" x14ac:dyDescent="0.35">
      <c r="B119" s="77"/>
      <c r="C119" s="77"/>
      <c r="D119" s="32"/>
    </row>
    <row r="120" spans="2:13" x14ac:dyDescent="0.35">
      <c r="B120" s="77"/>
      <c r="C120" s="77"/>
      <c r="D120" s="32"/>
    </row>
    <row r="121" spans="2:13" x14ac:dyDescent="0.35">
      <c r="B121" s="77"/>
      <c r="C121" s="77"/>
      <c r="D121" s="32"/>
    </row>
    <row r="123" spans="2:13" x14ac:dyDescent="0.35">
      <c r="B123" s="77"/>
      <c r="C123" s="77"/>
      <c r="D123" s="32"/>
    </row>
    <row r="124" spans="2:13" x14ac:dyDescent="0.35">
      <c r="B124" s="77"/>
      <c r="C124" s="77"/>
      <c r="D124" s="32"/>
    </row>
    <row r="125" spans="2:13" x14ac:dyDescent="0.35">
      <c r="B125" s="77"/>
      <c r="C125" s="77"/>
      <c r="D125" s="32"/>
    </row>
  </sheetData>
  <mergeCells count="343">
    <mergeCell ref="B93:M93"/>
    <mergeCell ref="E78:F78"/>
    <mergeCell ref="E79:F79"/>
    <mergeCell ref="E80:F80"/>
    <mergeCell ref="E81:F81"/>
    <mergeCell ref="E82:F82"/>
    <mergeCell ref="E83:F83"/>
    <mergeCell ref="B84:C84"/>
    <mergeCell ref="E84:F84"/>
    <mergeCell ref="B85:M85"/>
    <mergeCell ref="B86:M86"/>
    <mergeCell ref="L58:M58"/>
    <mergeCell ref="L60:M60"/>
    <mergeCell ref="L62:M62"/>
    <mergeCell ref="L64:M64"/>
    <mergeCell ref="A87:M87"/>
    <mergeCell ref="B88:M88"/>
    <mergeCell ref="B89:M89"/>
    <mergeCell ref="B91:M91"/>
    <mergeCell ref="B92:M92"/>
    <mergeCell ref="L30:M30"/>
    <mergeCell ref="L32:M32"/>
    <mergeCell ref="L34:M34"/>
    <mergeCell ref="L36:M36"/>
    <mergeCell ref="L38:M38"/>
    <mergeCell ref="L40:M40"/>
    <mergeCell ref="L42:M42"/>
    <mergeCell ref="L44:M44"/>
    <mergeCell ref="L46:M46"/>
    <mergeCell ref="L10:M10"/>
    <mergeCell ref="L12:M12"/>
    <mergeCell ref="L14:M14"/>
    <mergeCell ref="L16:M16"/>
    <mergeCell ref="L18:M18"/>
    <mergeCell ref="L20:M20"/>
    <mergeCell ref="L22:M22"/>
    <mergeCell ref="L24:M24"/>
    <mergeCell ref="L26:M26"/>
    <mergeCell ref="B8:B9"/>
    <mergeCell ref="D8:D9"/>
    <mergeCell ref="E8:E9"/>
    <mergeCell ref="F8:F9"/>
    <mergeCell ref="G8:H8"/>
    <mergeCell ref="I8:J8"/>
    <mergeCell ref="K8:K9"/>
    <mergeCell ref="L8:M8"/>
    <mergeCell ref="A1:M1"/>
    <mergeCell ref="A3:M3"/>
    <mergeCell ref="A4:M4"/>
    <mergeCell ref="G5:H5"/>
    <mergeCell ref="I5:J5"/>
    <mergeCell ref="L5:M5"/>
    <mergeCell ref="I6:J6"/>
    <mergeCell ref="K6:K7"/>
    <mergeCell ref="A6:A7"/>
    <mergeCell ref="B6:B7"/>
    <mergeCell ref="D6:D7"/>
    <mergeCell ref="L6:M6"/>
    <mergeCell ref="E6:E7"/>
    <mergeCell ref="F6:F7"/>
    <mergeCell ref="G6:H6"/>
    <mergeCell ref="A8:A9"/>
    <mergeCell ref="A12:A13"/>
    <mergeCell ref="B12:B13"/>
    <mergeCell ref="D12:D13"/>
    <mergeCell ref="E12:E13"/>
    <mergeCell ref="F12:F13"/>
    <mergeCell ref="G12:H12"/>
    <mergeCell ref="I12:J12"/>
    <mergeCell ref="K12:K13"/>
    <mergeCell ref="A10:A11"/>
    <mergeCell ref="B10:B11"/>
    <mergeCell ref="D10:D11"/>
    <mergeCell ref="E10:E11"/>
    <mergeCell ref="F10:F11"/>
    <mergeCell ref="G10:H10"/>
    <mergeCell ref="I10:J10"/>
    <mergeCell ref="K10:K11"/>
    <mergeCell ref="A16:A17"/>
    <mergeCell ref="B16:B17"/>
    <mergeCell ref="D16:D17"/>
    <mergeCell ref="E16:E17"/>
    <mergeCell ref="F16:F17"/>
    <mergeCell ref="G16:H16"/>
    <mergeCell ref="I16:J16"/>
    <mergeCell ref="K16:K17"/>
    <mergeCell ref="A14:A15"/>
    <mergeCell ref="B14:B15"/>
    <mergeCell ref="D14:D15"/>
    <mergeCell ref="E14:E15"/>
    <mergeCell ref="F14:F15"/>
    <mergeCell ref="G14:H14"/>
    <mergeCell ref="I14:J14"/>
    <mergeCell ref="K14:K15"/>
    <mergeCell ref="A20:A21"/>
    <mergeCell ref="B20:B21"/>
    <mergeCell ref="D20:D21"/>
    <mergeCell ref="E20:E21"/>
    <mergeCell ref="F20:F21"/>
    <mergeCell ref="G20:H20"/>
    <mergeCell ref="I20:J20"/>
    <mergeCell ref="K20:K21"/>
    <mergeCell ref="A18:A19"/>
    <mergeCell ref="B18:B19"/>
    <mergeCell ref="D18:D19"/>
    <mergeCell ref="E18:E19"/>
    <mergeCell ref="F18:F19"/>
    <mergeCell ref="G18:H18"/>
    <mergeCell ref="I18:J18"/>
    <mergeCell ref="K18:K19"/>
    <mergeCell ref="A24:A25"/>
    <mergeCell ref="B24:B25"/>
    <mergeCell ref="D24:D25"/>
    <mergeCell ref="E24:E25"/>
    <mergeCell ref="F24:F25"/>
    <mergeCell ref="G24:H24"/>
    <mergeCell ref="I24:J24"/>
    <mergeCell ref="K24:K25"/>
    <mergeCell ref="A22:A23"/>
    <mergeCell ref="B22:B23"/>
    <mergeCell ref="D22:D23"/>
    <mergeCell ref="E22:E23"/>
    <mergeCell ref="F22:F23"/>
    <mergeCell ref="G22:H22"/>
    <mergeCell ref="I22:J22"/>
    <mergeCell ref="K22:K23"/>
    <mergeCell ref="A28:A29"/>
    <mergeCell ref="B28:B29"/>
    <mergeCell ref="D28:D29"/>
    <mergeCell ref="E28:E29"/>
    <mergeCell ref="F28:F29"/>
    <mergeCell ref="G28:H28"/>
    <mergeCell ref="I28:J28"/>
    <mergeCell ref="K28:K29"/>
    <mergeCell ref="A26:A27"/>
    <mergeCell ref="B26:B27"/>
    <mergeCell ref="D26:D27"/>
    <mergeCell ref="E26:E27"/>
    <mergeCell ref="F26:F27"/>
    <mergeCell ref="G26:H26"/>
    <mergeCell ref="I26:J26"/>
    <mergeCell ref="K26:K27"/>
    <mergeCell ref="L28:M28"/>
    <mergeCell ref="A52:A53"/>
    <mergeCell ref="B52:B53"/>
    <mergeCell ref="D52:D53"/>
    <mergeCell ref="E52:E53"/>
    <mergeCell ref="F52:F53"/>
    <mergeCell ref="G52:H52"/>
    <mergeCell ref="I52:J52"/>
    <mergeCell ref="K52:K53"/>
    <mergeCell ref="A30:A31"/>
    <mergeCell ref="B30:B31"/>
    <mergeCell ref="D30:D31"/>
    <mergeCell ref="E30:E31"/>
    <mergeCell ref="F30:F31"/>
    <mergeCell ref="G30:H30"/>
    <mergeCell ref="I30:J30"/>
    <mergeCell ref="K30:K31"/>
    <mergeCell ref="A34:A35"/>
    <mergeCell ref="B34:B35"/>
    <mergeCell ref="D34:D35"/>
    <mergeCell ref="E34:E35"/>
    <mergeCell ref="F34:F35"/>
    <mergeCell ref="G34:H34"/>
    <mergeCell ref="I34:J34"/>
    <mergeCell ref="K34:K35"/>
    <mergeCell ref="A32:A33"/>
    <mergeCell ref="B32:B33"/>
    <mergeCell ref="D32:D33"/>
    <mergeCell ref="E32:E33"/>
    <mergeCell ref="F32:F33"/>
    <mergeCell ref="G32:H32"/>
    <mergeCell ref="I32:J32"/>
    <mergeCell ref="K32:K33"/>
    <mergeCell ref="A38:A39"/>
    <mergeCell ref="B38:B39"/>
    <mergeCell ref="D38:D39"/>
    <mergeCell ref="E38:E39"/>
    <mergeCell ref="F38:F39"/>
    <mergeCell ref="G38:H38"/>
    <mergeCell ref="I38:J38"/>
    <mergeCell ref="K38:K39"/>
    <mergeCell ref="A36:A37"/>
    <mergeCell ref="B36:B37"/>
    <mergeCell ref="D36:D37"/>
    <mergeCell ref="E36:E37"/>
    <mergeCell ref="F36:F37"/>
    <mergeCell ref="G36:H36"/>
    <mergeCell ref="I36:J36"/>
    <mergeCell ref="K36:K37"/>
    <mergeCell ref="A42:A43"/>
    <mergeCell ref="B42:B43"/>
    <mergeCell ref="D42:D43"/>
    <mergeCell ref="E42:E43"/>
    <mergeCell ref="F42:F43"/>
    <mergeCell ref="G42:H42"/>
    <mergeCell ref="I42:J42"/>
    <mergeCell ref="K42:K43"/>
    <mergeCell ref="A40:A41"/>
    <mergeCell ref="B40:B41"/>
    <mergeCell ref="D40:D41"/>
    <mergeCell ref="E40:E41"/>
    <mergeCell ref="F40:F41"/>
    <mergeCell ref="G40:H40"/>
    <mergeCell ref="I40:J40"/>
    <mergeCell ref="K40:K41"/>
    <mergeCell ref="A44:A45"/>
    <mergeCell ref="B44:B45"/>
    <mergeCell ref="D44:D45"/>
    <mergeCell ref="E44:E45"/>
    <mergeCell ref="F44:F45"/>
    <mergeCell ref="G44:H44"/>
    <mergeCell ref="K46:K47"/>
    <mergeCell ref="I44:J44"/>
    <mergeCell ref="K44:K45"/>
    <mergeCell ref="A46:A47"/>
    <mergeCell ref="B46:B47"/>
    <mergeCell ref="D46:D47"/>
    <mergeCell ref="E46:E47"/>
    <mergeCell ref="F46:F47"/>
    <mergeCell ref="G46:H46"/>
    <mergeCell ref="I46:J46"/>
    <mergeCell ref="L72:M72"/>
    <mergeCell ref="L74:M74"/>
    <mergeCell ref="A48:A49"/>
    <mergeCell ref="B48:B49"/>
    <mergeCell ref="D48:D49"/>
    <mergeCell ref="A72:A73"/>
    <mergeCell ref="B72:B73"/>
    <mergeCell ref="D72:D73"/>
    <mergeCell ref="E72:E73"/>
    <mergeCell ref="F72:F73"/>
    <mergeCell ref="A56:A57"/>
    <mergeCell ref="B56:B57"/>
    <mergeCell ref="D56:D57"/>
    <mergeCell ref="F60:F61"/>
    <mergeCell ref="A68:A69"/>
    <mergeCell ref="B68:B69"/>
    <mergeCell ref="D68:D69"/>
    <mergeCell ref="E68:E69"/>
    <mergeCell ref="F68:F69"/>
    <mergeCell ref="A74:A75"/>
    <mergeCell ref="B74:B75"/>
    <mergeCell ref="D74:D75"/>
    <mergeCell ref="E74:E75"/>
    <mergeCell ref="F74:F75"/>
    <mergeCell ref="A60:A61"/>
    <mergeCell ref="B60:B61"/>
    <mergeCell ref="D60:D61"/>
    <mergeCell ref="E60:E61"/>
    <mergeCell ref="A77:G77"/>
    <mergeCell ref="G70:H70"/>
    <mergeCell ref="I70:J70"/>
    <mergeCell ref="K70:K71"/>
    <mergeCell ref="A70:A71"/>
    <mergeCell ref="B70:B71"/>
    <mergeCell ref="D70:D71"/>
    <mergeCell ref="E70:E71"/>
    <mergeCell ref="F70:F71"/>
    <mergeCell ref="K74:K75"/>
    <mergeCell ref="G72:H72"/>
    <mergeCell ref="I72:J72"/>
    <mergeCell ref="K72:K73"/>
    <mergeCell ref="G76:H76"/>
    <mergeCell ref="I76:J76"/>
    <mergeCell ref="A76:C76"/>
    <mergeCell ref="G74:H74"/>
    <mergeCell ref="I74:J74"/>
    <mergeCell ref="G60:H60"/>
    <mergeCell ref="I60:J60"/>
    <mergeCell ref="A58:A59"/>
    <mergeCell ref="B58:B59"/>
    <mergeCell ref="D58:D59"/>
    <mergeCell ref="E58:E59"/>
    <mergeCell ref="F58:F59"/>
    <mergeCell ref="G58:H58"/>
    <mergeCell ref="I58:J58"/>
    <mergeCell ref="K58:K59"/>
    <mergeCell ref="G48:H48"/>
    <mergeCell ref="I48:J48"/>
    <mergeCell ref="K48:K49"/>
    <mergeCell ref="E56:E57"/>
    <mergeCell ref="A50:A51"/>
    <mergeCell ref="B50:B51"/>
    <mergeCell ref="D50:D51"/>
    <mergeCell ref="E50:E51"/>
    <mergeCell ref="F50:F51"/>
    <mergeCell ref="F56:F57"/>
    <mergeCell ref="G56:H56"/>
    <mergeCell ref="I56:J56"/>
    <mergeCell ref="K56:K57"/>
    <mergeCell ref="A54:A55"/>
    <mergeCell ref="B54:B55"/>
    <mergeCell ref="D54:D55"/>
    <mergeCell ref="F64:F65"/>
    <mergeCell ref="G64:H64"/>
    <mergeCell ref="I64:J64"/>
    <mergeCell ref="K64:K65"/>
    <mergeCell ref="L66:M66"/>
    <mergeCell ref="L68:M68"/>
    <mergeCell ref="L70:M70"/>
    <mergeCell ref="E48:E49"/>
    <mergeCell ref="F48:F49"/>
    <mergeCell ref="G50:H50"/>
    <mergeCell ref="I50:J50"/>
    <mergeCell ref="K50:K51"/>
    <mergeCell ref="G68:H68"/>
    <mergeCell ref="I68:J68"/>
    <mergeCell ref="E54:E55"/>
    <mergeCell ref="F54:F55"/>
    <mergeCell ref="G54:H54"/>
    <mergeCell ref="I54:J54"/>
    <mergeCell ref="K54:K55"/>
    <mergeCell ref="L48:M48"/>
    <mergeCell ref="L50:M50"/>
    <mergeCell ref="L52:M52"/>
    <mergeCell ref="L54:M54"/>
    <mergeCell ref="L56:M56"/>
    <mergeCell ref="K68:K69"/>
    <mergeCell ref="G66:H66"/>
    <mergeCell ref="I66:J66"/>
    <mergeCell ref="K66:K67"/>
    <mergeCell ref="A2:M2"/>
    <mergeCell ref="L76:M76"/>
    <mergeCell ref="K60:K61"/>
    <mergeCell ref="A62:A63"/>
    <mergeCell ref="B62:B63"/>
    <mergeCell ref="D62:D63"/>
    <mergeCell ref="E62:E63"/>
    <mergeCell ref="F62:F63"/>
    <mergeCell ref="A66:A67"/>
    <mergeCell ref="B66:B67"/>
    <mergeCell ref="D66:D67"/>
    <mergeCell ref="E66:E67"/>
    <mergeCell ref="F66:F67"/>
    <mergeCell ref="G62:H62"/>
    <mergeCell ref="I62:J62"/>
    <mergeCell ref="K62:K63"/>
    <mergeCell ref="A64:A65"/>
    <mergeCell ref="B64:B65"/>
    <mergeCell ref="D64:D65"/>
    <mergeCell ref="E64:E65"/>
  </mergeCells>
  <phoneticPr fontId="8" type="noConversion"/>
  <printOptions horizontalCentered="1"/>
  <pageMargins left="0.23622047244094491" right="0.23622047244094491" top="0.55118110236220474" bottom="0.15748031496062992" header="0.31496062992125984" footer="0.31496062992125984"/>
  <pageSetup paperSize="9" scale="75" fitToHeight="100" orientation="landscape" r:id="rId1"/>
  <rowBreaks count="6" manualBreakCount="6">
    <brk id="15" max="12" man="1"/>
    <brk id="27" max="12" man="1"/>
    <brk id="39" max="12" man="1"/>
    <brk id="51" max="12" man="1"/>
    <brk id="61" max="12" man="1"/>
    <brk id="71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31"/>
  <sheetViews>
    <sheetView view="pageBreakPreview" topLeftCell="A86" zoomScale="86" zoomScaleNormal="100" zoomScaleSheetLayoutView="86" workbookViewId="0">
      <selection activeCell="G115" sqref="G115"/>
    </sheetView>
  </sheetViews>
  <sheetFormatPr defaultColWidth="9" defaultRowHeight="21" x14ac:dyDescent="0.35"/>
  <cols>
    <col min="1" max="1" width="6.75" style="12" customWidth="1"/>
    <col min="2" max="2" width="31.625" style="76" customWidth="1"/>
    <col min="3" max="3" width="0.75" style="76" customWidth="1"/>
    <col min="4" max="4" width="11.375" style="31" customWidth="1"/>
    <col min="5" max="5" width="13.25" style="22" customWidth="1"/>
    <col min="6" max="6" width="12.375" style="23" customWidth="1"/>
    <col min="7" max="7" width="16.75" style="18" customWidth="1"/>
    <col min="8" max="8" width="15.5" style="52" customWidth="1"/>
    <col min="9" max="9" width="17.75" style="52" customWidth="1"/>
    <col min="10" max="10" width="13" style="52" customWidth="1"/>
    <col min="11" max="11" width="13.75" style="4" customWidth="1"/>
    <col min="12" max="12" width="7.375" style="4" customWidth="1"/>
    <col min="13" max="13" width="5.875" style="12" customWidth="1"/>
    <col min="14" max="16384" width="9" style="4"/>
  </cols>
  <sheetData>
    <row r="1" spans="1:14" s="2" customFormat="1" ht="27.75" customHeight="1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14" s="2" customFormat="1" ht="27.75" customHeight="1" x14ac:dyDescent="0.35">
      <c r="A2" s="417" t="s">
        <v>807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4" s="2" customFormat="1" x14ac:dyDescent="0.35">
      <c r="A3" s="417" t="s">
        <v>1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</row>
    <row r="4" spans="1:14" s="2" customFormat="1" ht="21.75" thickBot="1" x14ac:dyDescent="0.4">
      <c r="A4" s="417" t="s">
        <v>808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</row>
    <row r="5" spans="1:14" s="5" customFormat="1" ht="81.75" customHeight="1" thickBot="1" x14ac:dyDescent="0.25">
      <c r="A5" s="62" t="s">
        <v>2</v>
      </c>
      <c r="B5" s="63" t="s">
        <v>3</v>
      </c>
      <c r="C5" s="90"/>
      <c r="D5" s="64" t="s">
        <v>12</v>
      </c>
      <c r="E5" s="65" t="s">
        <v>4</v>
      </c>
      <c r="F5" s="63" t="s">
        <v>5</v>
      </c>
      <c r="G5" s="581" t="s">
        <v>8</v>
      </c>
      <c r="H5" s="582"/>
      <c r="I5" s="581" t="s">
        <v>9</v>
      </c>
      <c r="J5" s="582"/>
      <c r="K5" s="62" t="s">
        <v>6</v>
      </c>
      <c r="L5" s="591" t="s">
        <v>11</v>
      </c>
      <c r="M5" s="592"/>
    </row>
    <row r="6" spans="1:14" s="5" customFormat="1" ht="45" customHeight="1" x14ac:dyDescent="0.3">
      <c r="A6" s="700">
        <v>1</v>
      </c>
      <c r="B6" s="800" t="s">
        <v>515</v>
      </c>
      <c r="C6" s="801"/>
      <c r="D6" s="702">
        <v>132700</v>
      </c>
      <c r="E6" s="704">
        <v>132700</v>
      </c>
      <c r="F6" s="706" t="s">
        <v>115</v>
      </c>
      <c r="G6" s="708" t="s">
        <v>516</v>
      </c>
      <c r="H6" s="709"/>
      <c r="I6" s="708" t="s">
        <v>516</v>
      </c>
      <c r="J6" s="709"/>
      <c r="K6" s="710" t="s">
        <v>791</v>
      </c>
      <c r="L6" s="394" t="s">
        <v>774</v>
      </c>
      <c r="M6" s="802"/>
    </row>
    <row r="7" spans="1:14" s="3" customFormat="1" ht="45" customHeight="1" thickBot="1" x14ac:dyDescent="0.35">
      <c r="A7" s="701"/>
      <c r="B7" s="803"/>
      <c r="C7" s="804"/>
      <c r="D7" s="703"/>
      <c r="E7" s="705"/>
      <c r="F7" s="707"/>
      <c r="G7" s="358"/>
      <c r="H7" s="369">
        <v>132000</v>
      </c>
      <c r="I7" s="370"/>
      <c r="J7" s="369">
        <v>132000</v>
      </c>
      <c r="K7" s="711"/>
      <c r="L7" s="805" t="s">
        <v>795</v>
      </c>
      <c r="M7" s="806" t="s">
        <v>121</v>
      </c>
    </row>
    <row r="8" spans="1:14" s="5" customFormat="1" ht="39.950000000000003" customHeight="1" x14ac:dyDescent="0.3">
      <c r="A8" s="700">
        <v>2</v>
      </c>
      <c r="B8" s="800" t="s">
        <v>580</v>
      </c>
      <c r="C8" s="801"/>
      <c r="D8" s="702">
        <v>13000</v>
      </c>
      <c r="E8" s="704">
        <v>13000</v>
      </c>
      <c r="F8" s="706" t="s">
        <v>112</v>
      </c>
      <c r="G8" s="708" t="s">
        <v>527</v>
      </c>
      <c r="H8" s="709"/>
      <c r="I8" s="708" t="s">
        <v>527</v>
      </c>
      <c r="J8" s="709"/>
      <c r="K8" s="710" t="s">
        <v>791</v>
      </c>
      <c r="L8" s="807" t="s">
        <v>753</v>
      </c>
      <c r="M8" s="709"/>
    </row>
    <row r="9" spans="1:14" s="3" customFormat="1" ht="39.950000000000003" customHeight="1" thickBot="1" x14ac:dyDescent="0.35">
      <c r="A9" s="701"/>
      <c r="B9" s="803"/>
      <c r="C9" s="804"/>
      <c r="D9" s="703"/>
      <c r="E9" s="705"/>
      <c r="F9" s="707"/>
      <c r="G9" s="358"/>
      <c r="H9" s="369">
        <v>13000</v>
      </c>
      <c r="I9" s="370"/>
      <c r="J9" s="369">
        <v>13000</v>
      </c>
      <c r="K9" s="711"/>
      <c r="L9" s="808" t="s">
        <v>548</v>
      </c>
      <c r="M9" s="357" t="s">
        <v>121</v>
      </c>
    </row>
    <row r="10" spans="1:14" s="3" customFormat="1" ht="39.950000000000003" customHeight="1" x14ac:dyDescent="0.3">
      <c r="A10" s="700">
        <v>3</v>
      </c>
      <c r="B10" s="800" t="s">
        <v>581</v>
      </c>
      <c r="C10" s="801"/>
      <c r="D10" s="702">
        <v>17433</v>
      </c>
      <c r="E10" s="704">
        <v>17433</v>
      </c>
      <c r="F10" s="706" t="s">
        <v>112</v>
      </c>
      <c r="G10" s="708" t="s">
        <v>582</v>
      </c>
      <c r="H10" s="709"/>
      <c r="I10" s="708" t="s">
        <v>582</v>
      </c>
      <c r="J10" s="709"/>
      <c r="K10" s="710" t="s">
        <v>791</v>
      </c>
      <c r="L10" s="809" t="s">
        <v>753</v>
      </c>
      <c r="M10" s="810"/>
    </row>
    <row r="11" spans="1:14" s="3" customFormat="1" ht="39.950000000000003" customHeight="1" thickBot="1" x14ac:dyDescent="0.35">
      <c r="A11" s="701"/>
      <c r="B11" s="803"/>
      <c r="C11" s="804"/>
      <c r="D11" s="703"/>
      <c r="E11" s="705"/>
      <c r="F11" s="707"/>
      <c r="G11" s="358"/>
      <c r="H11" s="369">
        <v>17433</v>
      </c>
      <c r="I11" s="370"/>
      <c r="J11" s="369">
        <v>17433</v>
      </c>
      <c r="K11" s="711"/>
      <c r="L11" s="811" t="s">
        <v>583</v>
      </c>
      <c r="M11" s="812" t="s">
        <v>121</v>
      </c>
    </row>
    <row r="12" spans="1:14" s="24" customFormat="1" ht="39.950000000000003" customHeight="1" x14ac:dyDescent="0.3">
      <c r="A12" s="700">
        <v>4</v>
      </c>
      <c r="B12" s="800" t="s">
        <v>584</v>
      </c>
      <c r="C12" s="801"/>
      <c r="D12" s="702">
        <v>44722</v>
      </c>
      <c r="E12" s="704">
        <v>44722</v>
      </c>
      <c r="F12" s="706" t="s">
        <v>112</v>
      </c>
      <c r="G12" s="708" t="s">
        <v>582</v>
      </c>
      <c r="H12" s="709"/>
      <c r="I12" s="708" t="s">
        <v>582</v>
      </c>
      <c r="J12" s="709"/>
      <c r="K12" s="710" t="s">
        <v>791</v>
      </c>
      <c r="L12" s="807" t="s">
        <v>753</v>
      </c>
      <c r="M12" s="709"/>
    </row>
    <row r="13" spans="1:14" s="3" customFormat="1" ht="39.950000000000003" customHeight="1" thickBot="1" x14ac:dyDescent="0.35">
      <c r="A13" s="701"/>
      <c r="B13" s="803"/>
      <c r="C13" s="804"/>
      <c r="D13" s="703"/>
      <c r="E13" s="705"/>
      <c r="F13" s="707"/>
      <c r="G13" s="358"/>
      <c r="H13" s="369">
        <v>44722</v>
      </c>
      <c r="I13" s="363"/>
      <c r="J13" s="369">
        <v>44722</v>
      </c>
      <c r="K13" s="711"/>
      <c r="L13" s="808" t="s">
        <v>585</v>
      </c>
      <c r="M13" s="357" t="s">
        <v>121</v>
      </c>
    </row>
    <row r="14" spans="1:14" s="3" customFormat="1" ht="39.950000000000003" customHeight="1" x14ac:dyDescent="0.3">
      <c r="A14" s="700">
        <v>5</v>
      </c>
      <c r="B14" s="813" t="s">
        <v>586</v>
      </c>
      <c r="C14" s="355"/>
      <c r="D14" s="702">
        <v>4990</v>
      </c>
      <c r="E14" s="704">
        <v>4990</v>
      </c>
      <c r="F14" s="706" t="s">
        <v>112</v>
      </c>
      <c r="G14" s="708" t="s">
        <v>587</v>
      </c>
      <c r="H14" s="709"/>
      <c r="I14" s="708" t="s">
        <v>587</v>
      </c>
      <c r="J14" s="709"/>
      <c r="K14" s="710" t="s">
        <v>791</v>
      </c>
      <c r="L14" s="809" t="s">
        <v>753</v>
      </c>
      <c r="M14" s="810"/>
    </row>
    <row r="15" spans="1:14" s="1" customFormat="1" ht="39.950000000000003" customHeight="1" thickBot="1" x14ac:dyDescent="0.35">
      <c r="A15" s="701"/>
      <c r="B15" s="814"/>
      <c r="C15" s="357"/>
      <c r="D15" s="703"/>
      <c r="E15" s="705"/>
      <c r="F15" s="707"/>
      <c r="G15" s="358"/>
      <c r="H15" s="369">
        <v>4990</v>
      </c>
      <c r="I15" s="363"/>
      <c r="J15" s="369">
        <v>4990</v>
      </c>
      <c r="K15" s="711"/>
      <c r="L15" s="811" t="s">
        <v>588</v>
      </c>
      <c r="M15" s="812" t="s">
        <v>121</v>
      </c>
      <c r="N15" s="25"/>
    </row>
    <row r="16" spans="1:14" s="1" customFormat="1" ht="39.950000000000003" customHeight="1" x14ac:dyDescent="0.3">
      <c r="A16" s="700">
        <v>6</v>
      </c>
      <c r="B16" s="813" t="s">
        <v>589</v>
      </c>
      <c r="C16" s="355"/>
      <c r="D16" s="702">
        <v>26400</v>
      </c>
      <c r="E16" s="704">
        <v>26400</v>
      </c>
      <c r="F16" s="706" t="s">
        <v>112</v>
      </c>
      <c r="G16" s="708" t="s">
        <v>441</v>
      </c>
      <c r="H16" s="709"/>
      <c r="I16" s="708" t="s">
        <v>441</v>
      </c>
      <c r="J16" s="709"/>
      <c r="K16" s="710" t="s">
        <v>791</v>
      </c>
      <c r="L16" s="807" t="s">
        <v>753</v>
      </c>
      <c r="M16" s="709"/>
    </row>
    <row r="17" spans="1:13" s="1" customFormat="1" ht="39.950000000000003" customHeight="1" thickBot="1" x14ac:dyDescent="0.35">
      <c r="A17" s="701"/>
      <c r="B17" s="814"/>
      <c r="C17" s="357"/>
      <c r="D17" s="703"/>
      <c r="E17" s="705"/>
      <c r="F17" s="707"/>
      <c r="G17" s="815"/>
      <c r="H17" s="369">
        <v>25200</v>
      </c>
      <c r="I17" s="363"/>
      <c r="J17" s="369">
        <v>25200</v>
      </c>
      <c r="K17" s="711"/>
      <c r="L17" s="808" t="s">
        <v>590</v>
      </c>
      <c r="M17" s="357" t="s">
        <v>121</v>
      </c>
    </row>
    <row r="18" spans="1:13" s="1" customFormat="1" ht="39.950000000000003" customHeight="1" x14ac:dyDescent="0.3">
      <c r="A18" s="700">
        <v>7</v>
      </c>
      <c r="B18" s="813" t="s">
        <v>591</v>
      </c>
      <c r="C18" s="355"/>
      <c r="D18" s="702">
        <v>2700</v>
      </c>
      <c r="E18" s="704">
        <v>2700</v>
      </c>
      <c r="F18" s="706" t="s">
        <v>112</v>
      </c>
      <c r="G18" s="708" t="s">
        <v>441</v>
      </c>
      <c r="H18" s="709"/>
      <c r="I18" s="708" t="s">
        <v>441</v>
      </c>
      <c r="J18" s="709"/>
      <c r="K18" s="710" t="s">
        <v>791</v>
      </c>
      <c r="L18" s="809" t="s">
        <v>753</v>
      </c>
      <c r="M18" s="810"/>
    </row>
    <row r="19" spans="1:13" s="1" customFormat="1" ht="39.950000000000003" customHeight="1" thickBot="1" x14ac:dyDescent="0.35">
      <c r="A19" s="701"/>
      <c r="B19" s="814"/>
      <c r="C19" s="357"/>
      <c r="D19" s="703"/>
      <c r="E19" s="705"/>
      <c r="F19" s="707"/>
      <c r="G19" s="358"/>
      <c r="H19" s="369">
        <v>2650</v>
      </c>
      <c r="I19" s="370"/>
      <c r="J19" s="369">
        <v>2650</v>
      </c>
      <c r="K19" s="711"/>
      <c r="L19" s="811" t="s">
        <v>592</v>
      </c>
      <c r="M19" s="812" t="s">
        <v>121</v>
      </c>
    </row>
    <row r="20" spans="1:13" s="1" customFormat="1" ht="50.1" customHeight="1" x14ac:dyDescent="0.3">
      <c r="A20" s="700">
        <v>8</v>
      </c>
      <c r="B20" s="813" t="s">
        <v>593</v>
      </c>
      <c r="C20" s="355"/>
      <c r="D20" s="702">
        <v>21900</v>
      </c>
      <c r="E20" s="704">
        <v>21900</v>
      </c>
      <c r="F20" s="706" t="s">
        <v>112</v>
      </c>
      <c r="G20" s="708" t="s">
        <v>441</v>
      </c>
      <c r="H20" s="709"/>
      <c r="I20" s="708" t="s">
        <v>441</v>
      </c>
      <c r="J20" s="709"/>
      <c r="K20" s="710" t="s">
        <v>791</v>
      </c>
      <c r="L20" s="807" t="s">
        <v>753</v>
      </c>
      <c r="M20" s="709"/>
    </row>
    <row r="21" spans="1:13" s="1" customFormat="1" ht="50.1" customHeight="1" thickBot="1" x14ac:dyDescent="0.35">
      <c r="A21" s="701"/>
      <c r="B21" s="814"/>
      <c r="C21" s="357"/>
      <c r="D21" s="703"/>
      <c r="E21" s="705"/>
      <c r="F21" s="707"/>
      <c r="G21" s="358"/>
      <c r="H21" s="369">
        <v>19550</v>
      </c>
      <c r="I21" s="370"/>
      <c r="J21" s="369">
        <v>19550</v>
      </c>
      <c r="K21" s="711"/>
      <c r="L21" s="808" t="s">
        <v>594</v>
      </c>
      <c r="M21" s="357" t="s">
        <v>121</v>
      </c>
    </row>
    <row r="22" spans="1:13" s="1" customFormat="1" ht="39.950000000000003" customHeight="1" x14ac:dyDescent="0.3">
      <c r="A22" s="700">
        <v>9</v>
      </c>
      <c r="B22" s="813" t="s">
        <v>595</v>
      </c>
      <c r="C22" s="355"/>
      <c r="D22" s="702">
        <v>10520</v>
      </c>
      <c r="E22" s="704">
        <v>10520</v>
      </c>
      <c r="F22" s="706" t="s">
        <v>112</v>
      </c>
      <c r="G22" s="708" t="s">
        <v>596</v>
      </c>
      <c r="H22" s="709"/>
      <c r="I22" s="708" t="s">
        <v>596</v>
      </c>
      <c r="J22" s="709"/>
      <c r="K22" s="710" t="s">
        <v>791</v>
      </c>
      <c r="L22" s="809" t="s">
        <v>753</v>
      </c>
      <c r="M22" s="810"/>
    </row>
    <row r="23" spans="1:13" s="1" customFormat="1" ht="39.950000000000003" customHeight="1" thickBot="1" x14ac:dyDescent="0.35">
      <c r="A23" s="701"/>
      <c r="B23" s="814"/>
      <c r="C23" s="357"/>
      <c r="D23" s="703"/>
      <c r="E23" s="705"/>
      <c r="F23" s="707"/>
      <c r="G23" s="358"/>
      <c r="H23" s="369">
        <v>10520</v>
      </c>
      <c r="I23" s="363"/>
      <c r="J23" s="369">
        <v>10520</v>
      </c>
      <c r="K23" s="711"/>
      <c r="L23" s="811" t="s">
        <v>597</v>
      </c>
      <c r="M23" s="812" t="s">
        <v>121</v>
      </c>
    </row>
    <row r="24" spans="1:13" s="1" customFormat="1" ht="39.950000000000003" customHeight="1" x14ac:dyDescent="0.3">
      <c r="A24" s="700">
        <v>10</v>
      </c>
      <c r="B24" s="813" t="s">
        <v>598</v>
      </c>
      <c r="C24" s="816"/>
      <c r="D24" s="717">
        <v>14915</v>
      </c>
      <c r="E24" s="718">
        <v>14915</v>
      </c>
      <c r="F24" s="710" t="s">
        <v>112</v>
      </c>
      <c r="G24" s="720" t="s">
        <v>538</v>
      </c>
      <c r="H24" s="721"/>
      <c r="I24" s="720" t="s">
        <v>538</v>
      </c>
      <c r="J24" s="721"/>
      <c r="K24" s="710" t="s">
        <v>791</v>
      </c>
      <c r="L24" s="807" t="s">
        <v>753</v>
      </c>
      <c r="M24" s="709"/>
    </row>
    <row r="25" spans="1:13" s="1" customFormat="1" ht="39.950000000000003" customHeight="1" thickBot="1" x14ac:dyDescent="0.35">
      <c r="A25" s="701"/>
      <c r="B25" s="814"/>
      <c r="C25" s="816"/>
      <c r="D25" s="717"/>
      <c r="E25" s="718"/>
      <c r="F25" s="711"/>
      <c r="G25" s="361"/>
      <c r="H25" s="371">
        <v>14915</v>
      </c>
      <c r="I25" s="372"/>
      <c r="J25" s="371">
        <v>14915</v>
      </c>
      <c r="K25" s="711"/>
      <c r="L25" s="808" t="s">
        <v>599</v>
      </c>
      <c r="M25" s="357" t="s">
        <v>121</v>
      </c>
    </row>
    <row r="26" spans="1:13" s="1" customFormat="1" ht="39.950000000000003" customHeight="1" x14ac:dyDescent="0.3">
      <c r="A26" s="700">
        <v>11</v>
      </c>
      <c r="B26" s="813" t="s">
        <v>600</v>
      </c>
      <c r="C26" s="355"/>
      <c r="D26" s="702">
        <v>11000</v>
      </c>
      <c r="E26" s="702">
        <v>11000</v>
      </c>
      <c r="F26" s="710" t="s">
        <v>112</v>
      </c>
      <c r="G26" s="708" t="s">
        <v>538</v>
      </c>
      <c r="H26" s="709"/>
      <c r="I26" s="708" t="s">
        <v>538</v>
      </c>
      <c r="J26" s="709"/>
      <c r="K26" s="710" t="s">
        <v>791</v>
      </c>
      <c r="L26" s="809" t="s">
        <v>753</v>
      </c>
      <c r="M26" s="810"/>
    </row>
    <row r="27" spans="1:13" s="1" customFormat="1" ht="39.950000000000003" customHeight="1" x14ac:dyDescent="0.3">
      <c r="A27" s="716"/>
      <c r="B27" s="826"/>
      <c r="C27" s="816"/>
      <c r="D27" s="717"/>
      <c r="E27" s="717"/>
      <c r="F27" s="730"/>
      <c r="G27" s="361"/>
      <c r="H27" s="371">
        <v>10000</v>
      </c>
      <c r="I27" s="368"/>
      <c r="J27" s="371">
        <v>10000</v>
      </c>
      <c r="K27" s="730"/>
      <c r="L27" s="811" t="s">
        <v>601</v>
      </c>
      <c r="M27" s="812" t="s">
        <v>121</v>
      </c>
    </row>
    <row r="28" spans="1:13" s="1" customFormat="1" ht="39.950000000000003" customHeight="1" x14ac:dyDescent="0.3">
      <c r="A28" s="828">
        <v>12</v>
      </c>
      <c r="B28" s="829" t="s">
        <v>602</v>
      </c>
      <c r="C28" s="830"/>
      <c r="D28" s="831">
        <v>22350</v>
      </c>
      <c r="E28" s="832">
        <v>22350</v>
      </c>
      <c r="F28" s="833" t="s">
        <v>112</v>
      </c>
      <c r="G28" s="834" t="s">
        <v>603</v>
      </c>
      <c r="H28" s="835"/>
      <c r="I28" s="834" t="s">
        <v>603</v>
      </c>
      <c r="J28" s="835"/>
      <c r="K28" s="836" t="s">
        <v>791</v>
      </c>
      <c r="L28" s="837" t="s">
        <v>753</v>
      </c>
      <c r="M28" s="838"/>
    </row>
    <row r="29" spans="1:13" s="1" customFormat="1" ht="39.950000000000003" customHeight="1" x14ac:dyDescent="0.3">
      <c r="A29" s="839"/>
      <c r="B29" s="840"/>
      <c r="C29" s="841"/>
      <c r="D29" s="842"/>
      <c r="E29" s="843"/>
      <c r="F29" s="844"/>
      <c r="G29" s="845"/>
      <c r="H29" s="846">
        <v>22350</v>
      </c>
      <c r="I29" s="847"/>
      <c r="J29" s="846">
        <v>22350</v>
      </c>
      <c r="K29" s="848"/>
      <c r="L29" s="849" t="s">
        <v>604</v>
      </c>
      <c r="M29" s="850" t="s">
        <v>121</v>
      </c>
    </row>
    <row r="30" spans="1:13" s="1" customFormat="1" ht="39.950000000000003" customHeight="1" x14ac:dyDescent="0.3">
      <c r="A30" s="716">
        <v>13</v>
      </c>
      <c r="B30" s="817" t="s">
        <v>605</v>
      </c>
      <c r="C30" s="816"/>
      <c r="D30" s="717">
        <v>12862</v>
      </c>
      <c r="E30" s="718">
        <v>12862</v>
      </c>
      <c r="F30" s="827" t="s">
        <v>112</v>
      </c>
      <c r="G30" s="720" t="s">
        <v>194</v>
      </c>
      <c r="H30" s="721"/>
      <c r="I30" s="720" t="s">
        <v>194</v>
      </c>
      <c r="J30" s="721"/>
      <c r="K30" s="730" t="s">
        <v>791</v>
      </c>
      <c r="L30" s="809" t="s">
        <v>753</v>
      </c>
      <c r="M30" s="810"/>
    </row>
    <row r="31" spans="1:13" s="1" customFormat="1" ht="39.950000000000003" customHeight="1" thickBot="1" x14ac:dyDescent="0.35">
      <c r="A31" s="701"/>
      <c r="B31" s="714"/>
      <c r="C31" s="357"/>
      <c r="D31" s="703"/>
      <c r="E31" s="705"/>
      <c r="F31" s="707"/>
      <c r="G31" s="358"/>
      <c r="H31" s="369">
        <v>12862</v>
      </c>
      <c r="I31" s="370"/>
      <c r="J31" s="369">
        <v>12862</v>
      </c>
      <c r="K31" s="711"/>
      <c r="L31" s="811" t="s">
        <v>606</v>
      </c>
      <c r="M31" s="812" t="s">
        <v>121</v>
      </c>
    </row>
    <row r="32" spans="1:13" s="1" customFormat="1" ht="39.950000000000003" customHeight="1" x14ac:dyDescent="0.3">
      <c r="A32" s="700">
        <v>14</v>
      </c>
      <c r="B32" s="712" t="s">
        <v>607</v>
      </c>
      <c r="C32" s="816"/>
      <c r="D32" s="717">
        <v>9500</v>
      </c>
      <c r="E32" s="717">
        <v>9500</v>
      </c>
      <c r="F32" s="706" t="s">
        <v>112</v>
      </c>
      <c r="G32" s="708" t="s">
        <v>386</v>
      </c>
      <c r="H32" s="709"/>
      <c r="I32" s="708" t="s">
        <v>386</v>
      </c>
      <c r="J32" s="709"/>
      <c r="K32" s="710" t="s">
        <v>791</v>
      </c>
      <c r="L32" s="807" t="s">
        <v>753</v>
      </c>
      <c r="M32" s="709"/>
    </row>
    <row r="33" spans="1:13" s="1" customFormat="1" ht="39.950000000000003" customHeight="1" thickBot="1" x14ac:dyDescent="0.35">
      <c r="A33" s="701"/>
      <c r="B33" s="714"/>
      <c r="C33" s="816"/>
      <c r="D33" s="717"/>
      <c r="E33" s="717"/>
      <c r="F33" s="707"/>
      <c r="G33" s="361"/>
      <c r="H33" s="371">
        <v>9500</v>
      </c>
      <c r="I33" s="372"/>
      <c r="J33" s="371">
        <v>9500</v>
      </c>
      <c r="K33" s="711"/>
      <c r="L33" s="808" t="s">
        <v>608</v>
      </c>
      <c r="M33" s="357" t="s">
        <v>121</v>
      </c>
    </row>
    <row r="34" spans="1:13" s="1" customFormat="1" ht="39.950000000000003" customHeight="1" x14ac:dyDescent="0.3">
      <c r="A34" s="700">
        <v>15</v>
      </c>
      <c r="B34" s="813" t="s">
        <v>609</v>
      </c>
      <c r="C34" s="355"/>
      <c r="D34" s="702">
        <v>12800</v>
      </c>
      <c r="E34" s="702">
        <v>12800</v>
      </c>
      <c r="F34" s="706" t="s">
        <v>112</v>
      </c>
      <c r="G34" s="708" t="s">
        <v>610</v>
      </c>
      <c r="H34" s="709"/>
      <c r="I34" s="708" t="s">
        <v>610</v>
      </c>
      <c r="J34" s="709"/>
      <c r="K34" s="710" t="s">
        <v>791</v>
      </c>
      <c r="L34" s="809" t="s">
        <v>753</v>
      </c>
      <c r="M34" s="810"/>
    </row>
    <row r="35" spans="1:13" s="1" customFormat="1" ht="39.950000000000003" customHeight="1" thickBot="1" x14ac:dyDescent="0.35">
      <c r="A35" s="701"/>
      <c r="B35" s="814"/>
      <c r="C35" s="357"/>
      <c r="D35" s="703"/>
      <c r="E35" s="703"/>
      <c r="F35" s="707"/>
      <c r="G35" s="358"/>
      <c r="H35" s="369">
        <v>12800</v>
      </c>
      <c r="I35" s="370"/>
      <c r="J35" s="369">
        <v>12800</v>
      </c>
      <c r="K35" s="711"/>
      <c r="L35" s="811" t="s">
        <v>611</v>
      </c>
      <c r="M35" s="812" t="s">
        <v>121</v>
      </c>
    </row>
    <row r="36" spans="1:13" s="1" customFormat="1" ht="39.950000000000003" customHeight="1" x14ac:dyDescent="0.3">
      <c r="A36" s="700">
        <v>16</v>
      </c>
      <c r="B36" s="712" t="s">
        <v>612</v>
      </c>
      <c r="C36" s="816"/>
      <c r="D36" s="717">
        <v>3000</v>
      </c>
      <c r="E36" s="717">
        <v>3000</v>
      </c>
      <c r="F36" s="706" t="s">
        <v>112</v>
      </c>
      <c r="G36" s="720" t="s">
        <v>538</v>
      </c>
      <c r="H36" s="721"/>
      <c r="I36" s="720" t="s">
        <v>538</v>
      </c>
      <c r="J36" s="721"/>
      <c r="K36" s="710" t="s">
        <v>791</v>
      </c>
      <c r="L36" s="807" t="s">
        <v>753</v>
      </c>
      <c r="M36" s="709"/>
    </row>
    <row r="37" spans="1:13" s="1" customFormat="1" ht="39.950000000000003" customHeight="1" thickBot="1" x14ac:dyDescent="0.35">
      <c r="A37" s="701"/>
      <c r="B37" s="714"/>
      <c r="C37" s="816"/>
      <c r="D37" s="717"/>
      <c r="E37" s="717"/>
      <c r="F37" s="707"/>
      <c r="G37" s="361"/>
      <c r="H37" s="371">
        <v>3000</v>
      </c>
      <c r="I37" s="368"/>
      <c r="J37" s="371">
        <v>3000</v>
      </c>
      <c r="K37" s="711"/>
      <c r="L37" s="808" t="s">
        <v>613</v>
      </c>
      <c r="M37" s="357" t="s">
        <v>121</v>
      </c>
    </row>
    <row r="38" spans="1:13" s="1" customFormat="1" ht="39.950000000000003" customHeight="1" x14ac:dyDescent="0.3">
      <c r="A38" s="700">
        <v>17</v>
      </c>
      <c r="B38" s="818" t="s">
        <v>614</v>
      </c>
      <c r="C38" s="816"/>
      <c r="D38" s="702">
        <v>12000</v>
      </c>
      <c r="E38" s="702">
        <v>12000</v>
      </c>
      <c r="F38" s="706" t="s">
        <v>112</v>
      </c>
      <c r="G38" s="708" t="s">
        <v>538</v>
      </c>
      <c r="H38" s="709"/>
      <c r="I38" s="708" t="s">
        <v>538</v>
      </c>
      <c r="J38" s="709"/>
      <c r="K38" s="710" t="s">
        <v>791</v>
      </c>
      <c r="L38" s="809" t="s">
        <v>753</v>
      </c>
      <c r="M38" s="810"/>
    </row>
    <row r="39" spans="1:13" s="1" customFormat="1" ht="39.950000000000003" customHeight="1" thickBot="1" x14ac:dyDescent="0.35">
      <c r="A39" s="701"/>
      <c r="B39" s="818"/>
      <c r="C39" s="816"/>
      <c r="D39" s="703"/>
      <c r="E39" s="703"/>
      <c r="F39" s="707"/>
      <c r="G39" s="358"/>
      <c r="H39" s="369">
        <v>12000</v>
      </c>
      <c r="I39" s="363"/>
      <c r="J39" s="369">
        <v>12000</v>
      </c>
      <c r="K39" s="711"/>
      <c r="L39" s="811" t="s">
        <v>615</v>
      </c>
      <c r="M39" s="812" t="s">
        <v>121</v>
      </c>
    </row>
    <row r="40" spans="1:13" s="1" customFormat="1" ht="39.950000000000003" customHeight="1" x14ac:dyDescent="0.3">
      <c r="A40" s="700">
        <v>18</v>
      </c>
      <c r="B40" s="813" t="s">
        <v>616</v>
      </c>
      <c r="C40" s="355"/>
      <c r="D40" s="702">
        <v>15000</v>
      </c>
      <c r="E40" s="702">
        <v>15000</v>
      </c>
      <c r="F40" s="706" t="s">
        <v>112</v>
      </c>
      <c r="G40" s="708" t="s">
        <v>617</v>
      </c>
      <c r="H40" s="709"/>
      <c r="I40" s="708" t="s">
        <v>617</v>
      </c>
      <c r="J40" s="709"/>
      <c r="K40" s="710" t="s">
        <v>791</v>
      </c>
      <c r="L40" s="807" t="s">
        <v>753</v>
      </c>
      <c r="M40" s="709"/>
    </row>
    <row r="41" spans="1:13" s="1" customFormat="1" ht="39.950000000000003" customHeight="1" thickBot="1" x14ac:dyDescent="0.35">
      <c r="A41" s="701"/>
      <c r="B41" s="814"/>
      <c r="C41" s="357"/>
      <c r="D41" s="703"/>
      <c r="E41" s="703"/>
      <c r="F41" s="707"/>
      <c r="G41" s="358"/>
      <c r="H41" s="369">
        <v>15000</v>
      </c>
      <c r="I41" s="363"/>
      <c r="J41" s="369">
        <v>15000</v>
      </c>
      <c r="K41" s="711"/>
      <c r="L41" s="808" t="s">
        <v>618</v>
      </c>
      <c r="M41" s="357" t="s">
        <v>121</v>
      </c>
    </row>
    <row r="42" spans="1:13" s="1" customFormat="1" ht="39.950000000000003" customHeight="1" x14ac:dyDescent="0.3">
      <c r="A42" s="700">
        <v>19</v>
      </c>
      <c r="B42" s="813" t="s">
        <v>619</v>
      </c>
      <c r="C42" s="355"/>
      <c r="D42" s="702">
        <v>3156.5</v>
      </c>
      <c r="E42" s="702">
        <v>3156.5</v>
      </c>
      <c r="F42" s="706" t="s">
        <v>112</v>
      </c>
      <c r="G42" s="708" t="s">
        <v>151</v>
      </c>
      <c r="H42" s="709"/>
      <c r="I42" s="708" t="s">
        <v>151</v>
      </c>
      <c r="J42" s="709"/>
      <c r="K42" s="710" t="s">
        <v>791</v>
      </c>
      <c r="L42" s="809" t="s">
        <v>753</v>
      </c>
      <c r="M42" s="810"/>
    </row>
    <row r="43" spans="1:13" s="1" customFormat="1" ht="39.950000000000003" customHeight="1" thickBot="1" x14ac:dyDescent="0.35">
      <c r="A43" s="701"/>
      <c r="B43" s="814"/>
      <c r="C43" s="357"/>
      <c r="D43" s="703"/>
      <c r="E43" s="703"/>
      <c r="F43" s="707"/>
      <c r="G43" s="358"/>
      <c r="H43" s="369">
        <v>3156.5</v>
      </c>
      <c r="I43" s="363"/>
      <c r="J43" s="369">
        <v>3156.5</v>
      </c>
      <c r="K43" s="711"/>
      <c r="L43" s="811" t="s">
        <v>620</v>
      </c>
      <c r="M43" s="812" t="s">
        <v>121</v>
      </c>
    </row>
    <row r="44" spans="1:13" s="1" customFormat="1" ht="39.950000000000003" customHeight="1" x14ac:dyDescent="0.3">
      <c r="A44" s="700">
        <v>20</v>
      </c>
      <c r="B44" s="813" t="s">
        <v>621</v>
      </c>
      <c r="C44" s="355"/>
      <c r="D44" s="702">
        <v>39761.199999999997</v>
      </c>
      <c r="E44" s="702">
        <v>39761.199999999997</v>
      </c>
      <c r="F44" s="706" t="s">
        <v>115</v>
      </c>
      <c r="G44" s="708" t="s">
        <v>365</v>
      </c>
      <c r="H44" s="709"/>
      <c r="I44" s="708" t="s">
        <v>365</v>
      </c>
      <c r="J44" s="709"/>
      <c r="K44" s="710" t="s">
        <v>791</v>
      </c>
      <c r="L44" s="750" t="s">
        <v>755</v>
      </c>
      <c r="M44" s="723"/>
    </row>
    <row r="45" spans="1:13" s="1" customFormat="1" ht="39.950000000000003" customHeight="1" thickBot="1" x14ac:dyDescent="0.35">
      <c r="A45" s="701"/>
      <c r="B45" s="814"/>
      <c r="C45" s="357"/>
      <c r="D45" s="703"/>
      <c r="E45" s="703"/>
      <c r="F45" s="707"/>
      <c r="G45" s="356"/>
      <c r="H45" s="369">
        <v>39761.199999999997</v>
      </c>
      <c r="I45" s="363"/>
      <c r="J45" s="369">
        <v>39761.199999999997</v>
      </c>
      <c r="K45" s="711"/>
      <c r="L45" s="808" t="s">
        <v>534</v>
      </c>
      <c r="M45" s="357" t="s">
        <v>121</v>
      </c>
    </row>
    <row r="46" spans="1:13" s="1" customFormat="1" ht="39.950000000000003" customHeight="1" x14ac:dyDescent="0.3">
      <c r="A46" s="700">
        <v>21</v>
      </c>
      <c r="B46" s="813" t="s">
        <v>622</v>
      </c>
      <c r="C46" s="355"/>
      <c r="D46" s="702">
        <v>8000</v>
      </c>
      <c r="E46" s="704">
        <v>8000</v>
      </c>
      <c r="F46" s="706" t="s">
        <v>115</v>
      </c>
      <c r="G46" s="708" t="s">
        <v>260</v>
      </c>
      <c r="H46" s="709"/>
      <c r="I46" s="708" t="s">
        <v>260</v>
      </c>
      <c r="J46" s="709"/>
      <c r="K46" s="710" t="s">
        <v>791</v>
      </c>
      <c r="L46" s="751" t="s">
        <v>755</v>
      </c>
      <c r="M46" s="752"/>
    </row>
    <row r="47" spans="1:13" s="1" customFormat="1" ht="39.950000000000003" customHeight="1" thickBot="1" x14ac:dyDescent="0.35">
      <c r="A47" s="701"/>
      <c r="B47" s="814"/>
      <c r="C47" s="357"/>
      <c r="D47" s="703"/>
      <c r="E47" s="705"/>
      <c r="F47" s="707"/>
      <c r="G47" s="358"/>
      <c r="H47" s="369">
        <v>8000</v>
      </c>
      <c r="I47" s="363"/>
      <c r="J47" s="369">
        <v>8000</v>
      </c>
      <c r="K47" s="711"/>
      <c r="L47" s="811" t="s">
        <v>537</v>
      </c>
      <c r="M47" s="812" t="s">
        <v>121</v>
      </c>
    </row>
    <row r="48" spans="1:13" s="1" customFormat="1" ht="39.950000000000003" customHeight="1" x14ac:dyDescent="0.3">
      <c r="A48" s="700">
        <v>22</v>
      </c>
      <c r="B48" s="818" t="s">
        <v>623</v>
      </c>
      <c r="C48" s="816"/>
      <c r="D48" s="717">
        <v>2645</v>
      </c>
      <c r="E48" s="718">
        <v>2645</v>
      </c>
      <c r="F48" s="706" t="s">
        <v>115</v>
      </c>
      <c r="G48" s="720" t="s">
        <v>624</v>
      </c>
      <c r="H48" s="721"/>
      <c r="I48" s="720" t="s">
        <v>624</v>
      </c>
      <c r="J48" s="721"/>
      <c r="K48" s="710" t="s">
        <v>791</v>
      </c>
      <c r="L48" s="750" t="s">
        <v>756</v>
      </c>
      <c r="M48" s="723"/>
    </row>
    <row r="49" spans="1:13" s="1" customFormat="1" ht="39.950000000000003" customHeight="1" thickBot="1" x14ac:dyDescent="0.35">
      <c r="A49" s="701"/>
      <c r="B49" s="818"/>
      <c r="C49" s="816"/>
      <c r="D49" s="717"/>
      <c r="E49" s="718"/>
      <c r="F49" s="707"/>
      <c r="G49" s="361"/>
      <c r="H49" s="371">
        <v>2645</v>
      </c>
      <c r="I49" s="368"/>
      <c r="J49" s="371">
        <v>2645</v>
      </c>
      <c r="K49" s="711"/>
      <c r="L49" s="808" t="s">
        <v>539</v>
      </c>
      <c r="M49" s="357" t="s">
        <v>121</v>
      </c>
    </row>
    <row r="50" spans="1:13" s="1" customFormat="1" ht="39.950000000000003" customHeight="1" x14ac:dyDescent="0.3">
      <c r="A50" s="700">
        <v>23</v>
      </c>
      <c r="B50" s="813" t="s">
        <v>625</v>
      </c>
      <c r="C50" s="355"/>
      <c r="D50" s="702">
        <v>900</v>
      </c>
      <c r="E50" s="702">
        <v>900</v>
      </c>
      <c r="F50" s="706" t="s">
        <v>115</v>
      </c>
      <c r="G50" s="708" t="s">
        <v>626</v>
      </c>
      <c r="H50" s="709"/>
      <c r="I50" s="708" t="s">
        <v>626</v>
      </c>
      <c r="J50" s="709"/>
      <c r="K50" s="710" t="s">
        <v>791</v>
      </c>
      <c r="L50" s="722" t="s">
        <v>756</v>
      </c>
      <c r="M50" s="723"/>
    </row>
    <row r="51" spans="1:13" s="1" customFormat="1" ht="39.950000000000003" customHeight="1" thickBot="1" x14ac:dyDescent="0.35">
      <c r="A51" s="701"/>
      <c r="B51" s="814"/>
      <c r="C51" s="357"/>
      <c r="D51" s="703"/>
      <c r="E51" s="703"/>
      <c r="F51" s="707"/>
      <c r="G51" s="358"/>
      <c r="H51" s="369">
        <v>900</v>
      </c>
      <c r="I51" s="363"/>
      <c r="J51" s="369">
        <v>900</v>
      </c>
      <c r="K51" s="711"/>
      <c r="L51" s="819" t="s">
        <v>542</v>
      </c>
      <c r="M51" s="816" t="s">
        <v>121</v>
      </c>
    </row>
    <row r="52" spans="1:13" s="1" customFormat="1" ht="39.950000000000003" customHeight="1" x14ac:dyDescent="0.3">
      <c r="A52" s="700">
        <v>24</v>
      </c>
      <c r="B52" s="813" t="s">
        <v>627</v>
      </c>
      <c r="C52" s="355"/>
      <c r="D52" s="702">
        <v>45967.199999999997</v>
      </c>
      <c r="E52" s="702">
        <v>45967.199999999997</v>
      </c>
      <c r="F52" s="706" t="s">
        <v>115</v>
      </c>
      <c r="G52" s="708" t="s">
        <v>365</v>
      </c>
      <c r="H52" s="709"/>
      <c r="I52" s="708" t="s">
        <v>365</v>
      </c>
      <c r="J52" s="709"/>
      <c r="K52" s="710" t="s">
        <v>791</v>
      </c>
      <c r="L52" s="708" t="s">
        <v>755</v>
      </c>
      <c r="M52" s="709"/>
    </row>
    <row r="53" spans="1:13" s="1" customFormat="1" ht="39.950000000000003" customHeight="1" thickBot="1" x14ac:dyDescent="0.35">
      <c r="A53" s="701"/>
      <c r="B53" s="814"/>
      <c r="C53" s="357"/>
      <c r="D53" s="703"/>
      <c r="E53" s="703"/>
      <c r="F53" s="707"/>
      <c r="G53" s="356"/>
      <c r="H53" s="369">
        <v>45967.199999999997</v>
      </c>
      <c r="I53" s="363"/>
      <c r="J53" s="369">
        <v>45967.199999999997</v>
      </c>
      <c r="K53" s="711"/>
      <c r="L53" s="820" t="s">
        <v>543</v>
      </c>
      <c r="M53" s="357" t="s">
        <v>121</v>
      </c>
    </row>
    <row r="54" spans="1:13" s="1" customFormat="1" ht="39.950000000000003" customHeight="1" x14ac:dyDescent="0.3">
      <c r="A54" s="700">
        <v>25</v>
      </c>
      <c r="B54" s="813" t="s">
        <v>628</v>
      </c>
      <c r="C54" s="355"/>
      <c r="D54" s="702">
        <v>8667</v>
      </c>
      <c r="E54" s="704">
        <v>8667</v>
      </c>
      <c r="F54" s="706" t="s">
        <v>115</v>
      </c>
      <c r="G54" s="708" t="s">
        <v>629</v>
      </c>
      <c r="H54" s="709"/>
      <c r="I54" s="708" t="s">
        <v>629</v>
      </c>
      <c r="J54" s="709"/>
      <c r="K54" s="710" t="s">
        <v>791</v>
      </c>
      <c r="L54" s="809" t="s">
        <v>755</v>
      </c>
      <c r="M54" s="810"/>
    </row>
    <row r="55" spans="1:13" s="1" customFormat="1" ht="39.950000000000003" customHeight="1" thickBot="1" x14ac:dyDescent="0.35">
      <c r="A55" s="701"/>
      <c r="B55" s="814"/>
      <c r="C55" s="357"/>
      <c r="D55" s="703"/>
      <c r="E55" s="705"/>
      <c r="F55" s="707"/>
      <c r="G55" s="358"/>
      <c r="H55" s="369">
        <v>8667</v>
      </c>
      <c r="I55" s="363"/>
      <c r="J55" s="369">
        <v>8667</v>
      </c>
      <c r="K55" s="711"/>
      <c r="L55" s="811" t="s">
        <v>546</v>
      </c>
      <c r="M55" s="812" t="s">
        <v>121</v>
      </c>
    </row>
    <row r="56" spans="1:13" s="1" customFormat="1" ht="39.950000000000003" customHeight="1" x14ac:dyDescent="0.3">
      <c r="A56" s="700">
        <v>26</v>
      </c>
      <c r="B56" s="813" t="s">
        <v>630</v>
      </c>
      <c r="C56" s="355"/>
      <c r="D56" s="702">
        <v>7276</v>
      </c>
      <c r="E56" s="704">
        <v>7276</v>
      </c>
      <c r="F56" s="706" t="s">
        <v>115</v>
      </c>
      <c r="G56" s="708" t="s">
        <v>629</v>
      </c>
      <c r="H56" s="709"/>
      <c r="I56" s="708" t="s">
        <v>629</v>
      </c>
      <c r="J56" s="709"/>
      <c r="K56" s="710" t="s">
        <v>791</v>
      </c>
      <c r="L56" s="807" t="s">
        <v>755</v>
      </c>
      <c r="M56" s="709"/>
    </row>
    <row r="57" spans="1:13" s="1" customFormat="1" ht="39.950000000000003" customHeight="1" thickBot="1" x14ac:dyDescent="0.35">
      <c r="A57" s="701"/>
      <c r="B57" s="814"/>
      <c r="C57" s="357"/>
      <c r="D57" s="703"/>
      <c r="E57" s="705"/>
      <c r="F57" s="707"/>
      <c r="G57" s="358"/>
      <c r="H57" s="369">
        <v>7276</v>
      </c>
      <c r="I57" s="363"/>
      <c r="J57" s="369">
        <v>7276</v>
      </c>
      <c r="K57" s="711"/>
      <c r="L57" s="808" t="s">
        <v>631</v>
      </c>
      <c r="M57" s="357" t="s">
        <v>121</v>
      </c>
    </row>
    <row r="58" spans="1:13" s="1" customFormat="1" ht="39.950000000000003" customHeight="1" x14ac:dyDescent="0.3">
      <c r="A58" s="700">
        <v>27</v>
      </c>
      <c r="B58" s="813" t="s">
        <v>632</v>
      </c>
      <c r="C58" s="355"/>
      <c r="D58" s="702">
        <v>27285</v>
      </c>
      <c r="E58" s="702">
        <v>27285</v>
      </c>
      <c r="F58" s="706" t="s">
        <v>115</v>
      </c>
      <c r="G58" s="708" t="s">
        <v>365</v>
      </c>
      <c r="H58" s="709"/>
      <c r="I58" s="708" t="s">
        <v>365</v>
      </c>
      <c r="J58" s="709"/>
      <c r="K58" s="710" t="s">
        <v>791</v>
      </c>
      <c r="L58" s="809" t="s">
        <v>755</v>
      </c>
      <c r="M58" s="810"/>
    </row>
    <row r="59" spans="1:13" s="1" customFormat="1" ht="39.950000000000003" customHeight="1" thickBot="1" x14ac:dyDescent="0.35">
      <c r="A59" s="701"/>
      <c r="B59" s="814"/>
      <c r="C59" s="357"/>
      <c r="D59" s="703"/>
      <c r="E59" s="703"/>
      <c r="F59" s="707"/>
      <c r="G59" s="358"/>
      <c r="H59" s="369">
        <v>27285</v>
      </c>
      <c r="I59" s="363"/>
      <c r="J59" s="369">
        <v>27285</v>
      </c>
      <c r="K59" s="711"/>
      <c r="L59" s="811" t="s">
        <v>548</v>
      </c>
      <c r="M59" s="812" t="s">
        <v>121</v>
      </c>
    </row>
    <row r="60" spans="1:13" s="1" customFormat="1" ht="39.950000000000003" customHeight="1" x14ac:dyDescent="0.3">
      <c r="A60" s="700">
        <v>28</v>
      </c>
      <c r="B60" s="813" t="s">
        <v>633</v>
      </c>
      <c r="C60" s="355"/>
      <c r="D60" s="702">
        <v>7720</v>
      </c>
      <c r="E60" s="702">
        <v>7720</v>
      </c>
      <c r="F60" s="706" t="s">
        <v>115</v>
      </c>
      <c r="G60" s="708" t="s">
        <v>634</v>
      </c>
      <c r="H60" s="709"/>
      <c r="I60" s="708" t="s">
        <v>634</v>
      </c>
      <c r="J60" s="709"/>
      <c r="K60" s="710" t="s">
        <v>791</v>
      </c>
      <c r="L60" s="807" t="s">
        <v>755</v>
      </c>
      <c r="M60" s="709"/>
    </row>
    <row r="61" spans="1:13" s="1" customFormat="1" ht="39.950000000000003" customHeight="1" thickBot="1" x14ac:dyDescent="0.35">
      <c r="A61" s="701"/>
      <c r="B61" s="814"/>
      <c r="C61" s="357"/>
      <c r="D61" s="703"/>
      <c r="E61" s="703"/>
      <c r="F61" s="707"/>
      <c r="G61" s="358"/>
      <c r="H61" s="369">
        <v>7720</v>
      </c>
      <c r="I61" s="363"/>
      <c r="J61" s="369">
        <v>7720</v>
      </c>
      <c r="K61" s="711"/>
      <c r="L61" s="808" t="s">
        <v>583</v>
      </c>
      <c r="M61" s="357" t="s">
        <v>121</v>
      </c>
    </row>
    <row r="62" spans="1:13" s="1" customFormat="1" ht="39.950000000000003" customHeight="1" x14ac:dyDescent="0.3">
      <c r="A62" s="700">
        <v>29</v>
      </c>
      <c r="B62" s="813" t="s">
        <v>635</v>
      </c>
      <c r="C62" s="355"/>
      <c r="D62" s="702">
        <v>5500</v>
      </c>
      <c r="E62" s="702">
        <v>5500</v>
      </c>
      <c r="F62" s="724" t="s">
        <v>114</v>
      </c>
      <c r="G62" s="708" t="s">
        <v>634</v>
      </c>
      <c r="H62" s="709"/>
      <c r="I62" s="708" t="s">
        <v>634</v>
      </c>
      <c r="J62" s="709"/>
      <c r="K62" s="710" t="s">
        <v>791</v>
      </c>
      <c r="L62" s="809" t="s">
        <v>755</v>
      </c>
      <c r="M62" s="810"/>
    </row>
    <row r="63" spans="1:13" s="1" customFormat="1" ht="39.950000000000003" customHeight="1" thickBot="1" x14ac:dyDescent="0.35">
      <c r="A63" s="701"/>
      <c r="B63" s="814"/>
      <c r="C63" s="357"/>
      <c r="D63" s="703"/>
      <c r="E63" s="703"/>
      <c r="F63" s="725"/>
      <c r="G63" s="358"/>
      <c r="H63" s="369">
        <v>5500</v>
      </c>
      <c r="I63" s="363"/>
      <c r="J63" s="369">
        <v>5500</v>
      </c>
      <c r="K63" s="711"/>
      <c r="L63" s="811" t="s">
        <v>585</v>
      </c>
      <c r="M63" s="812" t="s">
        <v>121</v>
      </c>
    </row>
    <row r="64" spans="1:13" s="1" customFormat="1" ht="39.950000000000003" customHeight="1" x14ac:dyDescent="0.3">
      <c r="A64" s="700">
        <v>30</v>
      </c>
      <c r="B64" s="813" t="s">
        <v>637</v>
      </c>
      <c r="C64" s="355"/>
      <c r="D64" s="702">
        <v>19000</v>
      </c>
      <c r="E64" s="702">
        <v>19000</v>
      </c>
      <c r="F64" s="706" t="s">
        <v>112</v>
      </c>
      <c r="G64" s="708" t="s">
        <v>636</v>
      </c>
      <c r="H64" s="709"/>
      <c r="I64" s="708" t="s">
        <v>636</v>
      </c>
      <c r="J64" s="709"/>
      <c r="K64" s="710" t="s">
        <v>791</v>
      </c>
      <c r="L64" s="722" t="s">
        <v>757</v>
      </c>
      <c r="M64" s="723"/>
    </row>
    <row r="65" spans="1:14" s="1" customFormat="1" ht="39.950000000000003" customHeight="1" thickBot="1" x14ac:dyDescent="0.35">
      <c r="A65" s="701"/>
      <c r="B65" s="814"/>
      <c r="C65" s="357"/>
      <c r="D65" s="703"/>
      <c r="E65" s="703"/>
      <c r="F65" s="707"/>
      <c r="G65" s="358"/>
      <c r="H65" s="369">
        <v>18500</v>
      </c>
      <c r="I65" s="363"/>
      <c r="J65" s="369">
        <v>18500</v>
      </c>
      <c r="K65" s="711"/>
      <c r="L65" s="820" t="s">
        <v>198</v>
      </c>
      <c r="M65" s="357" t="s">
        <v>121</v>
      </c>
    </row>
    <row r="66" spans="1:14" s="1" customFormat="1" ht="39.950000000000003" customHeight="1" x14ac:dyDescent="0.3">
      <c r="A66" s="700">
        <v>31</v>
      </c>
      <c r="B66" s="813" t="s">
        <v>638</v>
      </c>
      <c r="C66" s="355"/>
      <c r="D66" s="702">
        <v>24000</v>
      </c>
      <c r="E66" s="702">
        <v>24000</v>
      </c>
      <c r="F66" s="706" t="s">
        <v>112</v>
      </c>
      <c r="G66" s="708" t="s">
        <v>527</v>
      </c>
      <c r="H66" s="709"/>
      <c r="I66" s="708" t="s">
        <v>527</v>
      </c>
      <c r="J66" s="709"/>
      <c r="K66" s="710" t="s">
        <v>791</v>
      </c>
      <c r="L66" s="821" t="s">
        <v>757</v>
      </c>
      <c r="M66" s="822"/>
    </row>
    <row r="67" spans="1:14" s="1" customFormat="1" ht="39.950000000000003" customHeight="1" thickBot="1" x14ac:dyDescent="0.35">
      <c r="A67" s="701"/>
      <c r="B67" s="814"/>
      <c r="C67" s="357"/>
      <c r="D67" s="703"/>
      <c r="E67" s="703"/>
      <c r="F67" s="707"/>
      <c r="G67" s="358"/>
      <c r="H67" s="369">
        <v>23700</v>
      </c>
      <c r="I67" s="363"/>
      <c r="J67" s="369">
        <v>23700</v>
      </c>
      <c r="K67" s="711"/>
      <c r="L67" s="820" t="s">
        <v>200</v>
      </c>
      <c r="M67" s="357" t="s">
        <v>121</v>
      </c>
    </row>
    <row r="68" spans="1:14" s="1" customFormat="1" ht="39.950000000000003" customHeight="1" x14ac:dyDescent="0.3">
      <c r="A68" s="700">
        <v>32</v>
      </c>
      <c r="B68" s="813" t="s">
        <v>639</v>
      </c>
      <c r="C68" s="355"/>
      <c r="D68" s="702">
        <v>78101</v>
      </c>
      <c r="E68" s="702">
        <v>78101</v>
      </c>
      <c r="F68" s="706" t="s">
        <v>112</v>
      </c>
      <c r="G68" s="708" t="s">
        <v>636</v>
      </c>
      <c r="H68" s="709"/>
      <c r="I68" s="708" t="s">
        <v>636</v>
      </c>
      <c r="J68" s="709"/>
      <c r="K68" s="710" t="s">
        <v>791</v>
      </c>
      <c r="L68" s="722" t="s">
        <v>757</v>
      </c>
      <c r="M68" s="723"/>
    </row>
    <row r="69" spans="1:14" s="1" customFormat="1" ht="39.950000000000003" customHeight="1" thickBot="1" x14ac:dyDescent="0.35">
      <c r="A69" s="701"/>
      <c r="B69" s="814"/>
      <c r="C69" s="357"/>
      <c r="D69" s="703"/>
      <c r="E69" s="703"/>
      <c r="F69" s="707"/>
      <c r="G69" s="358"/>
      <c r="H69" s="369">
        <v>77500</v>
      </c>
      <c r="I69" s="363"/>
      <c r="J69" s="369">
        <v>77500</v>
      </c>
      <c r="K69" s="711"/>
      <c r="L69" s="820" t="s">
        <v>203</v>
      </c>
      <c r="M69" s="357" t="s">
        <v>121</v>
      </c>
    </row>
    <row r="70" spans="1:14" s="1" customFormat="1" ht="39.950000000000003" customHeight="1" x14ac:dyDescent="0.3">
      <c r="A70" s="700">
        <v>33</v>
      </c>
      <c r="B70" s="813" t="s">
        <v>640</v>
      </c>
      <c r="C70" s="355"/>
      <c r="D70" s="702">
        <v>530</v>
      </c>
      <c r="E70" s="702">
        <v>530</v>
      </c>
      <c r="F70" s="724" t="s">
        <v>114</v>
      </c>
      <c r="G70" s="708" t="s">
        <v>214</v>
      </c>
      <c r="H70" s="709"/>
      <c r="I70" s="708" t="s">
        <v>214</v>
      </c>
      <c r="J70" s="709"/>
      <c r="K70" s="710" t="s">
        <v>791</v>
      </c>
      <c r="L70" s="708" t="s">
        <v>758</v>
      </c>
      <c r="M70" s="709"/>
    </row>
    <row r="71" spans="1:14" s="1" customFormat="1" ht="39.950000000000003" customHeight="1" thickBot="1" x14ac:dyDescent="0.35">
      <c r="A71" s="701"/>
      <c r="B71" s="814"/>
      <c r="C71" s="357"/>
      <c r="D71" s="703"/>
      <c r="E71" s="703"/>
      <c r="F71" s="725"/>
      <c r="G71" s="358"/>
      <c r="H71" s="369">
        <v>530</v>
      </c>
      <c r="I71" s="363"/>
      <c r="J71" s="369">
        <v>530</v>
      </c>
      <c r="K71" s="711"/>
      <c r="L71" s="823" t="s">
        <v>537</v>
      </c>
      <c r="M71" s="804" t="s">
        <v>121</v>
      </c>
    </row>
    <row r="72" spans="1:14" s="1" customFormat="1" ht="39.950000000000003" customHeight="1" x14ac:dyDescent="0.3">
      <c r="A72" s="700">
        <v>34</v>
      </c>
      <c r="B72" s="813" t="s">
        <v>641</v>
      </c>
      <c r="C72" s="355"/>
      <c r="D72" s="702">
        <v>500</v>
      </c>
      <c r="E72" s="702">
        <v>500</v>
      </c>
      <c r="F72" s="724" t="s">
        <v>114</v>
      </c>
      <c r="G72" s="708" t="s">
        <v>508</v>
      </c>
      <c r="H72" s="709"/>
      <c r="I72" s="708" t="s">
        <v>508</v>
      </c>
      <c r="J72" s="709"/>
      <c r="K72" s="710" t="s">
        <v>791</v>
      </c>
      <c r="L72" s="708" t="s">
        <v>758</v>
      </c>
      <c r="M72" s="709"/>
    </row>
    <row r="73" spans="1:14" s="1" customFormat="1" ht="39.950000000000003" customHeight="1" thickBot="1" x14ac:dyDescent="0.35">
      <c r="A73" s="701"/>
      <c r="B73" s="814"/>
      <c r="C73" s="357"/>
      <c r="D73" s="703"/>
      <c r="E73" s="703"/>
      <c r="F73" s="725"/>
      <c r="G73" s="358"/>
      <c r="H73" s="369">
        <v>500</v>
      </c>
      <c r="I73" s="363"/>
      <c r="J73" s="369">
        <v>500</v>
      </c>
      <c r="K73" s="711"/>
      <c r="L73" s="823" t="s">
        <v>539</v>
      </c>
      <c r="M73" s="804" t="s">
        <v>121</v>
      </c>
      <c r="N73" s="25"/>
    </row>
    <row r="74" spans="1:14" s="1" customFormat="1" ht="39.950000000000003" customHeight="1" x14ac:dyDescent="0.3">
      <c r="A74" s="700">
        <v>35</v>
      </c>
      <c r="B74" s="813" t="s">
        <v>642</v>
      </c>
      <c r="C74" s="355"/>
      <c r="D74" s="702">
        <v>4500</v>
      </c>
      <c r="E74" s="702">
        <v>4500</v>
      </c>
      <c r="F74" s="724" t="s">
        <v>114</v>
      </c>
      <c r="G74" s="708" t="s">
        <v>512</v>
      </c>
      <c r="H74" s="709"/>
      <c r="I74" s="708" t="s">
        <v>512</v>
      </c>
      <c r="J74" s="709"/>
      <c r="K74" s="710" t="s">
        <v>791</v>
      </c>
      <c r="L74" s="708" t="s">
        <v>758</v>
      </c>
      <c r="M74" s="709"/>
    </row>
    <row r="75" spans="1:14" s="1" customFormat="1" ht="39.950000000000003" customHeight="1" thickBot="1" x14ac:dyDescent="0.35">
      <c r="A75" s="701"/>
      <c r="B75" s="814"/>
      <c r="C75" s="357"/>
      <c r="D75" s="703"/>
      <c r="E75" s="703"/>
      <c r="F75" s="725"/>
      <c r="G75" s="358"/>
      <c r="H75" s="369">
        <v>4500</v>
      </c>
      <c r="I75" s="363"/>
      <c r="J75" s="369">
        <v>4500</v>
      </c>
      <c r="K75" s="711"/>
      <c r="L75" s="823" t="s">
        <v>542</v>
      </c>
      <c r="M75" s="804" t="s">
        <v>121</v>
      </c>
    </row>
    <row r="76" spans="1:14" s="1" customFormat="1" ht="39.950000000000003" customHeight="1" x14ac:dyDescent="0.3">
      <c r="A76" s="700">
        <v>36</v>
      </c>
      <c r="B76" s="813" t="s">
        <v>643</v>
      </c>
      <c r="C76" s="355"/>
      <c r="D76" s="702">
        <v>3500</v>
      </c>
      <c r="E76" s="702">
        <v>3500</v>
      </c>
      <c r="F76" s="724" t="s">
        <v>114</v>
      </c>
      <c r="G76" s="708" t="s">
        <v>344</v>
      </c>
      <c r="H76" s="709"/>
      <c r="I76" s="708" t="s">
        <v>344</v>
      </c>
      <c r="J76" s="709"/>
      <c r="K76" s="710" t="s">
        <v>791</v>
      </c>
      <c r="L76" s="708" t="s">
        <v>758</v>
      </c>
      <c r="M76" s="709"/>
    </row>
    <row r="77" spans="1:14" s="1" customFormat="1" ht="39.950000000000003" customHeight="1" thickBot="1" x14ac:dyDescent="0.35">
      <c r="A77" s="701"/>
      <c r="B77" s="814"/>
      <c r="C77" s="357"/>
      <c r="D77" s="703"/>
      <c r="E77" s="703"/>
      <c r="F77" s="725"/>
      <c r="G77" s="358"/>
      <c r="H77" s="369">
        <v>3500</v>
      </c>
      <c r="I77" s="363"/>
      <c r="J77" s="369">
        <v>3500</v>
      </c>
      <c r="K77" s="711"/>
      <c r="L77" s="823" t="s">
        <v>543</v>
      </c>
      <c r="M77" s="804" t="s">
        <v>121</v>
      </c>
    </row>
    <row r="78" spans="1:14" s="1" customFormat="1" ht="39.950000000000003" customHeight="1" x14ac:dyDescent="0.3">
      <c r="A78" s="700">
        <v>37</v>
      </c>
      <c r="B78" s="813" t="s">
        <v>644</v>
      </c>
      <c r="C78" s="355"/>
      <c r="D78" s="702">
        <v>14000</v>
      </c>
      <c r="E78" s="702">
        <v>14000</v>
      </c>
      <c r="F78" s="724" t="s">
        <v>114</v>
      </c>
      <c r="G78" s="708" t="s">
        <v>512</v>
      </c>
      <c r="H78" s="709"/>
      <c r="I78" s="708" t="s">
        <v>512</v>
      </c>
      <c r="J78" s="709"/>
      <c r="K78" s="710" t="s">
        <v>791</v>
      </c>
      <c r="L78" s="708" t="s">
        <v>758</v>
      </c>
      <c r="M78" s="709"/>
    </row>
    <row r="79" spans="1:14" s="1" customFormat="1" ht="39.950000000000003" customHeight="1" thickBot="1" x14ac:dyDescent="0.35">
      <c r="A79" s="701"/>
      <c r="B79" s="814"/>
      <c r="C79" s="357"/>
      <c r="D79" s="703"/>
      <c r="E79" s="703"/>
      <c r="F79" s="725"/>
      <c r="G79" s="358"/>
      <c r="H79" s="369">
        <v>14000</v>
      </c>
      <c r="I79" s="363"/>
      <c r="J79" s="369">
        <v>14000</v>
      </c>
      <c r="K79" s="711"/>
      <c r="L79" s="824" t="s">
        <v>546</v>
      </c>
      <c r="M79" s="825" t="s">
        <v>121</v>
      </c>
    </row>
    <row r="80" spans="1:14" s="1" customFormat="1" ht="35.1" customHeight="1" x14ac:dyDescent="0.3">
      <c r="A80" s="700">
        <v>38</v>
      </c>
      <c r="B80" s="813" t="s">
        <v>645</v>
      </c>
      <c r="C80" s="355"/>
      <c r="D80" s="702">
        <v>450</v>
      </c>
      <c r="E80" s="702">
        <v>450</v>
      </c>
      <c r="F80" s="724" t="s">
        <v>114</v>
      </c>
      <c r="G80" s="708" t="s">
        <v>182</v>
      </c>
      <c r="H80" s="709"/>
      <c r="I80" s="708" t="s">
        <v>182</v>
      </c>
      <c r="J80" s="709"/>
      <c r="K80" s="710" t="s">
        <v>791</v>
      </c>
      <c r="L80" s="708" t="s">
        <v>758</v>
      </c>
      <c r="M80" s="709"/>
    </row>
    <row r="81" spans="1:13" s="1" customFormat="1" ht="35.1" customHeight="1" thickBot="1" x14ac:dyDescent="0.35">
      <c r="A81" s="701"/>
      <c r="B81" s="814"/>
      <c r="C81" s="357"/>
      <c r="D81" s="703"/>
      <c r="E81" s="703"/>
      <c r="F81" s="725"/>
      <c r="G81" s="358"/>
      <c r="H81" s="369">
        <v>450</v>
      </c>
      <c r="I81" s="363"/>
      <c r="J81" s="369">
        <v>450</v>
      </c>
      <c r="K81" s="711"/>
      <c r="L81" s="823" t="s">
        <v>631</v>
      </c>
      <c r="M81" s="804" t="s">
        <v>121</v>
      </c>
    </row>
    <row r="82" spans="1:13" s="1" customFormat="1" ht="39.950000000000003" customHeight="1" x14ac:dyDescent="0.3">
      <c r="A82" s="700">
        <v>39</v>
      </c>
      <c r="B82" s="813" t="s">
        <v>646</v>
      </c>
      <c r="C82" s="355"/>
      <c r="D82" s="702">
        <v>3150</v>
      </c>
      <c r="E82" s="702">
        <v>3150</v>
      </c>
      <c r="F82" s="724" t="s">
        <v>114</v>
      </c>
      <c r="G82" s="708" t="s">
        <v>596</v>
      </c>
      <c r="H82" s="709"/>
      <c r="I82" s="708" t="s">
        <v>596</v>
      </c>
      <c r="J82" s="709"/>
      <c r="K82" s="710" t="s">
        <v>791</v>
      </c>
      <c r="L82" s="720" t="s">
        <v>758</v>
      </c>
      <c r="M82" s="721"/>
    </row>
    <row r="83" spans="1:13" s="1" customFormat="1" ht="39.950000000000003" customHeight="1" thickBot="1" x14ac:dyDescent="0.35">
      <c r="A83" s="701"/>
      <c r="B83" s="814"/>
      <c r="C83" s="357"/>
      <c r="D83" s="703"/>
      <c r="E83" s="703"/>
      <c r="F83" s="725"/>
      <c r="G83" s="358"/>
      <c r="H83" s="369">
        <v>3150</v>
      </c>
      <c r="I83" s="363"/>
      <c r="J83" s="369">
        <v>3150</v>
      </c>
      <c r="K83" s="711"/>
      <c r="L83" s="824" t="s">
        <v>548</v>
      </c>
      <c r="M83" s="825" t="s">
        <v>121</v>
      </c>
    </row>
    <row r="84" spans="1:13" s="1" customFormat="1" ht="39.950000000000003" customHeight="1" x14ac:dyDescent="0.3">
      <c r="A84" s="700">
        <v>40</v>
      </c>
      <c r="B84" s="813" t="s">
        <v>647</v>
      </c>
      <c r="C84" s="355"/>
      <c r="D84" s="702">
        <v>1880</v>
      </c>
      <c r="E84" s="702">
        <v>1880</v>
      </c>
      <c r="F84" s="724" t="s">
        <v>114</v>
      </c>
      <c r="G84" s="708" t="s">
        <v>215</v>
      </c>
      <c r="H84" s="709"/>
      <c r="I84" s="708" t="s">
        <v>215</v>
      </c>
      <c r="J84" s="709"/>
      <c r="K84" s="710" t="s">
        <v>791</v>
      </c>
      <c r="L84" s="708" t="s">
        <v>758</v>
      </c>
      <c r="M84" s="709"/>
    </row>
    <row r="85" spans="1:13" s="1" customFormat="1" ht="39.950000000000003" customHeight="1" thickBot="1" x14ac:dyDescent="0.35">
      <c r="A85" s="701"/>
      <c r="B85" s="814"/>
      <c r="C85" s="357"/>
      <c r="D85" s="703"/>
      <c r="E85" s="703"/>
      <c r="F85" s="725"/>
      <c r="G85" s="358"/>
      <c r="H85" s="369">
        <v>1880</v>
      </c>
      <c r="I85" s="363"/>
      <c r="J85" s="369">
        <v>1880</v>
      </c>
      <c r="K85" s="711"/>
      <c r="L85" s="823" t="s">
        <v>583</v>
      </c>
      <c r="M85" s="804" t="s">
        <v>121</v>
      </c>
    </row>
    <row r="86" spans="1:13" s="1" customFormat="1" ht="39.950000000000003" customHeight="1" x14ac:dyDescent="0.3">
      <c r="A86" s="700">
        <v>41</v>
      </c>
      <c r="B86" s="813" t="s">
        <v>648</v>
      </c>
      <c r="C86" s="355"/>
      <c r="D86" s="702">
        <v>510</v>
      </c>
      <c r="E86" s="702">
        <v>510</v>
      </c>
      <c r="F86" s="724" t="s">
        <v>114</v>
      </c>
      <c r="G86" s="708" t="s">
        <v>214</v>
      </c>
      <c r="H86" s="709"/>
      <c r="I86" s="708" t="s">
        <v>214</v>
      </c>
      <c r="J86" s="709"/>
      <c r="K86" s="710" t="s">
        <v>791</v>
      </c>
      <c r="L86" s="720" t="s">
        <v>758</v>
      </c>
      <c r="M86" s="721"/>
    </row>
    <row r="87" spans="1:13" s="1" customFormat="1" ht="39.950000000000003" customHeight="1" thickBot="1" x14ac:dyDescent="0.35">
      <c r="A87" s="701"/>
      <c r="B87" s="814"/>
      <c r="C87" s="357"/>
      <c r="D87" s="703"/>
      <c r="E87" s="703"/>
      <c r="F87" s="725"/>
      <c r="G87" s="358"/>
      <c r="H87" s="369">
        <v>510</v>
      </c>
      <c r="I87" s="363"/>
      <c r="J87" s="369">
        <v>510</v>
      </c>
      <c r="K87" s="711"/>
      <c r="L87" s="823" t="s">
        <v>585</v>
      </c>
      <c r="M87" s="804" t="s">
        <v>121</v>
      </c>
    </row>
    <row r="88" spans="1:13" s="3" customFormat="1" ht="20.25" customHeight="1" thickBot="1" x14ac:dyDescent="0.35">
      <c r="A88" s="567"/>
      <c r="B88" s="568"/>
      <c r="C88" s="84"/>
      <c r="D88" s="57">
        <f>SUM(D6:D87)</f>
        <v>694790.9</v>
      </c>
      <c r="E88" s="59">
        <f>SUM(E6:E87)</f>
        <v>694790.9</v>
      </c>
      <c r="F88" s="78"/>
      <c r="G88" s="677">
        <f>SUM(H7:H87)</f>
        <v>688089.9</v>
      </c>
      <c r="H88" s="678"/>
      <c r="I88" s="679">
        <f>SUM(J7:J87)</f>
        <v>688089.9</v>
      </c>
      <c r="J88" s="678"/>
      <c r="K88" s="375"/>
      <c r="L88" s="60"/>
      <c r="M88" s="61"/>
    </row>
    <row r="89" spans="1:13" s="1" customFormat="1" ht="21.75" customHeight="1" thickBot="1" x14ac:dyDescent="0.35">
      <c r="A89" s="698" t="s">
        <v>796</v>
      </c>
      <c r="B89" s="698"/>
      <c r="C89" s="698"/>
      <c r="D89" s="698"/>
      <c r="E89" s="698"/>
      <c r="F89" s="698"/>
      <c r="G89" s="698"/>
      <c r="H89" s="283"/>
      <c r="I89" s="283"/>
      <c r="J89" s="283"/>
      <c r="K89" s="283"/>
      <c r="L89" s="283"/>
      <c r="M89" s="283"/>
    </row>
    <row r="90" spans="1:13" s="34" customFormat="1" ht="21.75" customHeight="1" x14ac:dyDescent="0.3">
      <c r="A90" s="374" t="s">
        <v>788</v>
      </c>
      <c r="B90" s="285" t="s">
        <v>742</v>
      </c>
      <c r="C90" s="286"/>
      <c r="D90" s="287" t="s">
        <v>743</v>
      </c>
      <c r="E90" s="699" t="s">
        <v>744</v>
      </c>
      <c r="F90" s="699"/>
      <c r="G90" s="288"/>
      <c r="H90" s="289"/>
      <c r="I90" s="289"/>
      <c r="J90" s="289"/>
      <c r="K90" s="133"/>
      <c r="L90" s="133"/>
      <c r="M90" s="134"/>
    </row>
    <row r="91" spans="1:13" s="34" customFormat="1" ht="21.75" customHeight="1" x14ac:dyDescent="0.3">
      <c r="A91" s="290">
        <v>1</v>
      </c>
      <c r="B91" s="291" t="s">
        <v>745</v>
      </c>
      <c r="C91" s="292"/>
      <c r="D91" s="293">
        <v>0</v>
      </c>
      <c r="E91" s="421">
        <v>0</v>
      </c>
      <c r="F91" s="422"/>
      <c r="G91" s="294" t="s">
        <v>746</v>
      </c>
      <c r="H91" s="289"/>
      <c r="I91" s="289"/>
      <c r="J91" s="289"/>
      <c r="K91" s="133"/>
      <c r="L91" s="133"/>
      <c r="M91" s="134"/>
    </row>
    <row r="92" spans="1:13" s="34" customFormat="1" ht="21.75" customHeight="1" x14ac:dyDescent="0.3">
      <c r="A92" s="290">
        <v>2</v>
      </c>
      <c r="B92" s="295" t="s">
        <v>747</v>
      </c>
      <c r="C92" s="296"/>
      <c r="D92" s="293">
        <v>0</v>
      </c>
      <c r="E92" s="421">
        <v>0</v>
      </c>
      <c r="F92" s="422"/>
      <c r="G92" s="294" t="s">
        <v>746</v>
      </c>
      <c r="H92" s="138"/>
      <c r="I92" s="289"/>
      <c r="J92" s="289"/>
      <c r="K92" s="133"/>
      <c r="L92" s="133"/>
      <c r="M92" s="134"/>
    </row>
    <row r="93" spans="1:13" s="34" customFormat="1" ht="19.5" customHeight="1" x14ac:dyDescent="0.3">
      <c r="A93" s="297">
        <v>3</v>
      </c>
      <c r="B93" s="298" t="s">
        <v>748</v>
      </c>
      <c r="C93" s="292"/>
      <c r="D93" s="293">
        <v>32</v>
      </c>
      <c r="E93" s="421">
        <v>659069.9</v>
      </c>
      <c r="F93" s="422"/>
      <c r="G93" s="294" t="s">
        <v>746</v>
      </c>
      <c r="H93" s="139"/>
      <c r="I93" s="289"/>
      <c r="J93" s="289"/>
      <c r="K93" s="133"/>
      <c r="L93" s="133"/>
      <c r="M93" s="134"/>
    </row>
    <row r="94" spans="1:13" s="34" customFormat="1" ht="19.5" x14ac:dyDescent="0.3">
      <c r="A94" s="297">
        <v>4</v>
      </c>
      <c r="B94" s="135" t="s">
        <v>749</v>
      </c>
      <c r="C94" s="296"/>
      <c r="D94" s="299">
        <v>0</v>
      </c>
      <c r="E94" s="421">
        <v>0</v>
      </c>
      <c r="F94" s="422"/>
      <c r="G94" s="294" t="s">
        <v>746</v>
      </c>
      <c r="H94" s="139"/>
      <c r="I94" s="289"/>
      <c r="J94" s="289"/>
      <c r="K94" s="133"/>
      <c r="L94" s="133"/>
      <c r="M94" s="134"/>
    </row>
    <row r="95" spans="1:13" s="1" customFormat="1" ht="19.5" x14ac:dyDescent="0.3">
      <c r="A95" s="297">
        <v>5</v>
      </c>
      <c r="B95" s="291" t="s">
        <v>750</v>
      </c>
      <c r="C95" s="292"/>
      <c r="D95" s="299">
        <v>9</v>
      </c>
      <c r="E95" s="423">
        <v>29020</v>
      </c>
      <c r="F95" s="424"/>
      <c r="G95" s="294" t="s">
        <v>746</v>
      </c>
      <c r="H95" s="139"/>
      <c r="I95" s="289"/>
      <c r="J95" s="289"/>
      <c r="K95" s="133"/>
      <c r="L95" s="133"/>
      <c r="M95" s="134"/>
    </row>
    <row r="96" spans="1:13" s="1" customFormat="1" ht="20.25" thickBot="1" x14ac:dyDescent="0.35">
      <c r="A96" s="300"/>
      <c r="B96" s="694" t="s">
        <v>15</v>
      </c>
      <c r="C96" s="695"/>
      <c r="D96" s="301">
        <f>SUM(D91:D95)</f>
        <v>41</v>
      </c>
      <c r="E96" s="696">
        <f>SUM(E91:F95)</f>
        <v>688089.9</v>
      </c>
      <c r="F96" s="697"/>
      <c r="G96" s="302" t="s">
        <v>746</v>
      </c>
      <c r="H96" s="139"/>
      <c r="I96" s="289"/>
      <c r="J96" s="289"/>
      <c r="K96" s="133"/>
      <c r="L96" s="133"/>
      <c r="M96" s="134"/>
    </row>
    <row r="97" spans="1:13" s="1" customFormat="1" ht="15" customHeight="1" x14ac:dyDescent="0.3">
      <c r="A97" s="139"/>
      <c r="B97" s="431"/>
      <c r="C97" s="431"/>
      <c r="D97" s="431"/>
      <c r="E97" s="431"/>
      <c r="F97" s="431"/>
      <c r="G97" s="431"/>
      <c r="H97" s="431"/>
      <c r="I97" s="431"/>
      <c r="J97" s="431"/>
      <c r="K97" s="431"/>
      <c r="L97" s="431"/>
      <c r="M97" s="431"/>
    </row>
    <row r="98" spans="1:13" s="1" customFormat="1" ht="19.5" x14ac:dyDescent="0.3">
      <c r="A98" s="133"/>
      <c r="B98" s="430" t="s">
        <v>751</v>
      </c>
      <c r="C98" s="430"/>
      <c r="D98" s="430"/>
      <c r="E98" s="430"/>
      <c r="F98" s="430"/>
      <c r="G98" s="430"/>
      <c r="H98" s="430"/>
      <c r="I98" s="430"/>
      <c r="J98" s="430"/>
      <c r="K98" s="430"/>
      <c r="L98" s="430"/>
      <c r="M98" s="430"/>
    </row>
    <row r="99" spans="1:13" s="1" customFormat="1" ht="9.9499999999999993" customHeight="1" x14ac:dyDescent="0.3">
      <c r="A99" s="429"/>
      <c r="B99" s="429"/>
      <c r="C99" s="429"/>
      <c r="D99" s="429"/>
      <c r="E99" s="429"/>
      <c r="F99" s="429"/>
      <c r="G99" s="429"/>
      <c r="H99" s="429"/>
      <c r="I99" s="429"/>
      <c r="J99" s="429"/>
      <c r="K99" s="429"/>
      <c r="L99" s="429"/>
      <c r="M99" s="429"/>
    </row>
    <row r="100" spans="1:13" s="1" customFormat="1" ht="19.5" x14ac:dyDescent="0.3">
      <c r="A100" s="139"/>
      <c r="B100" s="436" t="s">
        <v>761</v>
      </c>
      <c r="C100" s="436"/>
      <c r="D100" s="436"/>
      <c r="E100" s="436"/>
      <c r="F100" s="436"/>
      <c r="G100" s="436"/>
      <c r="H100" s="436"/>
      <c r="I100" s="436"/>
      <c r="J100" s="436"/>
      <c r="K100" s="436"/>
      <c r="L100" s="436"/>
      <c r="M100" s="436"/>
    </row>
    <row r="101" spans="1:13" s="1" customFormat="1" ht="19.5" x14ac:dyDescent="0.3">
      <c r="A101" s="145"/>
      <c r="B101" s="436" t="s">
        <v>764</v>
      </c>
      <c r="C101" s="436"/>
      <c r="D101" s="436"/>
      <c r="E101" s="436"/>
      <c r="F101" s="436"/>
      <c r="G101" s="436"/>
      <c r="H101" s="436"/>
      <c r="I101" s="436"/>
      <c r="J101" s="436"/>
      <c r="K101" s="436"/>
      <c r="L101" s="436"/>
      <c r="M101" s="436"/>
    </row>
    <row r="102" spans="1:13" s="1" customFormat="1" ht="9.9499999999999993" customHeight="1" x14ac:dyDescent="0.3">
      <c r="A102" s="128"/>
      <c r="B102" s="146"/>
      <c r="C102" s="146"/>
      <c r="D102" s="147"/>
      <c r="E102" s="148"/>
      <c r="F102" s="149"/>
      <c r="G102" s="146"/>
      <c r="H102" s="150"/>
      <c r="I102" s="150"/>
      <c r="J102" s="303"/>
      <c r="K102" s="149"/>
      <c r="L102" s="149"/>
      <c r="M102" s="128"/>
    </row>
    <row r="103" spans="1:13" s="1" customFormat="1" ht="19.5" x14ac:dyDescent="0.3">
      <c r="A103" s="128"/>
      <c r="B103" s="432" t="s">
        <v>762</v>
      </c>
      <c r="C103" s="432"/>
      <c r="D103" s="432"/>
      <c r="E103" s="432"/>
      <c r="F103" s="432"/>
      <c r="G103" s="432"/>
      <c r="H103" s="432"/>
      <c r="I103" s="432"/>
      <c r="J103" s="432"/>
      <c r="K103" s="432"/>
      <c r="L103" s="432"/>
      <c r="M103" s="432"/>
    </row>
    <row r="104" spans="1:13" s="1" customFormat="1" ht="19.5" x14ac:dyDescent="0.3">
      <c r="A104" s="128"/>
      <c r="B104" s="433" t="s">
        <v>763</v>
      </c>
      <c r="C104" s="433"/>
      <c r="D104" s="433"/>
      <c r="E104" s="433"/>
      <c r="F104" s="433"/>
      <c r="G104" s="433"/>
      <c r="H104" s="433"/>
      <c r="I104" s="433"/>
      <c r="J104" s="433"/>
      <c r="K104" s="433"/>
      <c r="L104" s="433"/>
      <c r="M104" s="433"/>
    </row>
    <row r="105" spans="1:13" s="1" customFormat="1" ht="19.5" x14ac:dyDescent="0.3">
      <c r="A105" s="128"/>
      <c r="B105" s="433" t="s">
        <v>765</v>
      </c>
      <c r="C105" s="433"/>
      <c r="D105" s="433"/>
      <c r="E105" s="433"/>
      <c r="F105" s="433"/>
      <c r="G105" s="433"/>
      <c r="H105" s="433"/>
      <c r="I105" s="433"/>
      <c r="J105" s="433"/>
      <c r="K105" s="433"/>
      <c r="L105" s="433"/>
      <c r="M105" s="433"/>
    </row>
    <row r="106" spans="1:13" s="1" customFormat="1" x14ac:dyDescent="0.35">
      <c r="A106" s="12"/>
      <c r="B106" s="76"/>
      <c r="C106" s="76"/>
      <c r="D106" s="31"/>
      <c r="E106" s="22"/>
      <c r="F106" s="23"/>
      <c r="G106" s="18"/>
      <c r="H106" s="52"/>
      <c r="I106" s="52"/>
      <c r="J106" s="52"/>
      <c r="K106" s="4"/>
      <c r="L106" s="4"/>
      <c r="M106" s="12"/>
    </row>
    <row r="107" spans="1:13" s="1" customFormat="1" x14ac:dyDescent="0.35">
      <c r="A107" s="12"/>
      <c r="B107" s="76"/>
      <c r="C107" s="76"/>
      <c r="D107" s="31"/>
      <c r="E107" s="22"/>
      <c r="F107" s="23"/>
      <c r="G107" s="18"/>
      <c r="H107" s="52"/>
      <c r="I107" s="52"/>
      <c r="J107" s="52"/>
      <c r="K107" s="4"/>
      <c r="L107" s="4"/>
      <c r="M107" s="12"/>
    </row>
    <row r="108" spans="1:13" s="1" customFormat="1" x14ac:dyDescent="0.35">
      <c r="A108" s="12"/>
      <c r="B108" s="76"/>
      <c r="C108" s="76"/>
      <c r="D108" s="31"/>
      <c r="E108" s="22"/>
      <c r="F108" s="23"/>
      <c r="G108" s="18"/>
      <c r="H108" s="52"/>
      <c r="I108" s="52"/>
      <c r="J108" s="52"/>
      <c r="K108" s="4"/>
      <c r="L108" s="4"/>
      <c r="M108" s="12"/>
    </row>
    <row r="109" spans="1:13" s="1" customFormat="1" x14ac:dyDescent="0.35">
      <c r="A109" s="12"/>
      <c r="B109" s="76"/>
      <c r="C109" s="76"/>
      <c r="D109" s="31"/>
      <c r="E109" s="22"/>
      <c r="F109" s="23"/>
      <c r="G109" s="18"/>
      <c r="H109" s="52"/>
      <c r="I109" s="52"/>
      <c r="J109" s="52"/>
      <c r="K109" s="4"/>
      <c r="L109" s="4"/>
      <c r="M109" s="12"/>
    </row>
    <row r="110" spans="1:13" s="1" customFormat="1" x14ac:dyDescent="0.35">
      <c r="A110" s="12"/>
      <c r="B110" s="76"/>
      <c r="C110" s="76"/>
      <c r="D110" s="31"/>
      <c r="E110" s="22"/>
      <c r="F110" s="23"/>
      <c r="G110" s="18"/>
      <c r="H110" s="52"/>
      <c r="I110" s="52"/>
      <c r="J110" s="52"/>
      <c r="K110" s="4"/>
      <c r="L110" s="4"/>
      <c r="M110" s="12"/>
    </row>
    <row r="111" spans="1:13" s="1" customFormat="1" x14ac:dyDescent="0.35">
      <c r="A111" s="12"/>
      <c r="B111" s="76"/>
      <c r="C111" s="76"/>
      <c r="D111" s="31"/>
      <c r="E111" s="22"/>
      <c r="F111" s="23"/>
      <c r="G111" s="18"/>
      <c r="H111" s="52"/>
      <c r="I111" s="52"/>
      <c r="J111" s="52"/>
      <c r="K111" s="4"/>
      <c r="L111" s="4"/>
      <c r="M111" s="12"/>
    </row>
    <row r="112" spans="1:13" s="1" customFormat="1" x14ac:dyDescent="0.35">
      <c r="A112" s="12"/>
      <c r="B112" s="76"/>
      <c r="C112" s="76"/>
      <c r="D112" s="31"/>
      <c r="E112" s="22"/>
      <c r="F112" s="23"/>
      <c r="G112" s="18"/>
      <c r="H112" s="52"/>
      <c r="I112" s="52"/>
      <c r="J112" s="52"/>
      <c r="K112" s="4"/>
      <c r="L112" s="4"/>
      <c r="M112" s="12"/>
    </row>
    <row r="113" spans="1:13" s="1" customFormat="1" x14ac:dyDescent="0.35">
      <c r="A113" s="12"/>
      <c r="B113" s="76"/>
      <c r="C113" s="76"/>
      <c r="D113" s="31"/>
      <c r="E113" s="22"/>
      <c r="F113" s="23"/>
      <c r="G113" s="18"/>
      <c r="H113" s="52"/>
      <c r="I113" s="52"/>
      <c r="J113" s="52"/>
      <c r="K113" s="4"/>
      <c r="L113" s="4"/>
      <c r="M113" s="12"/>
    </row>
    <row r="114" spans="1:13" s="1" customFormat="1" x14ac:dyDescent="0.35">
      <c r="A114" s="12"/>
      <c r="B114" s="76"/>
      <c r="C114" s="76"/>
      <c r="D114" s="31"/>
      <c r="E114" s="22"/>
      <c r="F114" s="23"/>
      <c r="G114" s="18"/>
      <c r="H114" s="52"/>
      <c r="I114" s="52"/>
      <c r="J114" s="52"/>
      <c r="K114" s="4"/>
      <c r="L114" s="4"/>
      <c r="M114" s="12"/>
    </row>
    <row r="115" spans="1:13" s="1" customFormat="1" x14ac:dyDescent="0.35">
      <c r="A115" s="12"/>
      <c r="B115" s="77"/>
      <c r="C115" s="77"/>
      <c r="D115" s="32"/>
      <c r="E115" s="22"/>
      <c r="F115" s="23"/>
      <c r="G115" s="18"/>
      <c r="H115" s="52"/>
      <c r="I115" s="52"/>
      <c r="J115" s="52"/>
      <c r="K115" s="4"/>
      <c r="L115" s="4"/>
      <c r="M115" s="12"/>
    </row>
    <row r="116" spans="1:13" s="1" customFormat="1" x14ac:dyDescent="0.35">
      <c r="A116" s="12"/>
      <c r="B116" s="77"/>
      <c r="C116" s="77"/>
      <c r="D116" s="32"/>
      <c r="E116" s="22"/>
      <c r="F116" s="23"/>
      <c r="G116" s="18"/>
      <c r="H116" s="52"/>
      <c r="I116" s="52"/>
      <c r="J116" s="52"/>
      <c r="K116" s="4"/>
      <c r="L116" s="4"/>
      <c r="M116" s="12"/>
    </row>
    <row r="117" spans="1:13" s="1" customFormat="1" x14ac:dyDescent="0.35">
      <c r="A117" s="12"/>
      <c r="B117" s="77"/>
      <c r="C117" s="77"/>
      <c r="D117" s="32"/>
      <c r="E117" s="22"/>
      <c r="F117" s="23"/>
      <c r="G117" s="18"/>
      <c r="H117" s="52"/>
      <c r="I117" s="52"/>
      <c r="J117" s="52"/>
      <c r="K117" s="4"/>
      <c r="L117" s="4"/>
      <c r="M117" s="12"/>
    </row>
    <row r="118" spans="1:13" s="1" customFormat="1" x14ac:dyDescent="0.35">
      <c r="A118" s="12"/>
      <c r="B118" s="77"/>
      <c r="C118" s="77"/>
      <c r="D118" s="32"/>
      <c r="E118" s="12"/>
      <c r="F118" s="4"/>
      <c r="G118" s="18"/>
      <c r="H118" s="18"/>
      <c r="I118" s="18"/>
      <c r="J118" s="18"/>
      <c r="K118" s="4"/>
      <c r="L118" s="4"/>
      <c r="M118" s="19"/>
    </row>
    <row r="119" spans="1:13" s="1" customFormat="1" x14ac:dyDescent="0.35">
      <c r="A119" s="12"/>
      <c r="B119" s="77"/>
      <c r="C119" s="77"/>
      <c r="D119" s="32"/>
      <c r="E119" s="12"/>
      <c r="F119" s="4"/>
      <c r="G119" s="18"/>
      <c r="H119" s="18"/>
      <c r="I119" s="18"/>
      <c r="J119" s="18"/>
      <c r="K119" s="4"/>
      <c r="L119" s="4"/>
      <c r="M119" s="19"/>
    </row>
    <row r="120" spans="1:13" s="1" customFormat="1" x14ac:dyDescent="0.35">
      <c r="A120" s="12"/>
      <c r="B120" s="77"/>
      <c r="C120" s="77"/>
      <c r="D120" s="32"/>
      <c r="E120" s="12"/>
      <c r="F120" s="4"/>
      <c r="G120" s="18"/>
      <c r="H120" s="18"/>
      <c r="I120" s="18"/>
      <c r="J120" s="18"/>
      <c r="K120" s="4"/>
      <c r="L120" s="4"/>
      <c r="M120" s="19"/>
    </row>
    <row r="121" spans="1:13" x14ac:dyDescent="0.35">
      <c r="B121" s="77"/>
      <c r="C121" s="77"/>
      <c r="D121" s="32"/>
      <c r="E121" s="12"/>
      <c r="F121" s="4"/>
      <c r="H121" s="18"/>
      <c r="I121" s="18"/>
      <c r="J121" s="18"/>
      <c r="M121" s="19"/>
    </row>
    <row r="122" spans="1:13" x14ac:dyDescent="0.35">
      <c r="B122" s="77"/>
      <c r="C122" s="77"/>
      <c r="D122" s="32"/>
      <c r="E122" s="12"/>
      <c r="F122" s="4"/>
      <c r="H122" s="18"/>
      <c r="I122" s="18"/>
      <c r="J122" s="18"/>
      <c r="M122" s="19"/>
    </row>
    <row r="123" spans="1:13" x14ac:dyDescent="0.35">
      <c r="B123" s="77"/>
      <c r="C123" s="77"/>
      <c r="D123" s="32"/>
      <c r="E123" s="12"/>
      <c r="F123" s="4"/>
      <c r="H123" s="18"/>
      <c r="I123" s="18"/>
      <c r="J123" s="18"/>
      <c r="M123" s="19"/>
    </row>
    <row r="124" spans="1:13" x14ac:dyDescent="0.35">
      <c r="B124" s="77"/>
      <c r="C124" s="77"/>
      <c r="D124" s="32"/>
      <c r="E124" s="12"/>
      <c r="F124" s="4"/>
      <c r="H124" s="18"/>
      <c r="I124" s="18"/>
      <c r="J124" s="18"/>
      <c r="M124" s="19"/>
    </row>
    <row r="125" spans="1:13" x14ac:dyDescent="0.35">
      <c r="E125" s="12"/>
      <c r="F125" s="4"/>
      <c r="H125" s="18"/>
      <c r="I125" s="18"/>
      <c r="J125" s="18"/>
      <c r="M125" s="19"/>
    </row>
    <row r="126" spans="1:13" x14ac:dyDescent="0.35">
      <c r="B126" s="77"/>
      <c r="C126" s="77"/>
      <c r="D126" s="32"/>
      <c r="E126" s="12"/>
      <c r="F126" s="4"/>
      <c r="H126" s="18"/>
      <c r="I126" s="18"/>
      <c r="J126" s="18"/>
      <c r="M126" s="19"/>
    </row>
    <row r="127" spans="1:13" x14ac:dyDescent="0.35">
      <c r="B127" s="77"/>
      <c r="C127" s="77"/>
      <c r="D127" s="32"/>
      <c r="E127" s="12"/>
      <c r="F127" s="4"/>
      <c r="H127" s="18"/>
      <c r="I127" s="18"/>
      <c r="J127" s="18"/>
      <c r="M127" s="19"/>
    </row>
    <row r="128" spans="1:13" x14ac:dyDescent="0.35">
      <c r="B128" s="77"/>
      <c r="C128" s="77"/>
      <c r="D128" s="32"/>
    </row>
    <row r="129" spans="5:13" x14ac:dyDescent="0.35">
      <c r="E129" s="12"/>
      <c r="F129" s="4"/>
      <c r="H129" s="18"/>
      <c r="I129" s="18"/>
      <c r="J129" s="18"/>
      <c r="M129" s="19"/>
    </row>
    <row r="130" spans="5:13" x14ac:dyDescent="0.35">
      <c r="E130" s="12"/>
      <c r="F130" s="4"/>
      <c r="H130" s="18"/>
      <c r="I130" s="18"/>
      <c r="J130" s="18"/>
      <c r="M130" s="19"/>
    </row>
    <row r="131" spans="5:13" x14ac:dyDescent="0.35">
      <c r="E131" s="12"/>
      <c r="F131" s="4"/>
      <c r="H131" s="18"/>
      <c r="I131" s="18"/>
      <c r="J131" s="18"/>
      <c r="M131" s="19"/>
    </row>
  </sheetData>
  <mergeCells count="396">
    <mergeCell ref="A2:M2"/>
    <mergeCell ref="L86:M86"/>
    <mergeCell ref="B98:M98"/>
    <mergeCell ref="A99:M99"/>
    <mergeCell ref="B100:M100"/>
    <mergeCell ref="B101:M101"/>
    <mergeCell ref="B103:M103"/>
    <mergeCell ref="B104:M104"/>
    <mergeCell ref="B105:M105"/>
    <mergeCell ref="E90:F90"/>
    <mergeCell ref="E91:F91"/>
    <mergeCell ref="E92:F92"/>
    <mergeCell ref="E93:F93"/>
    <mergeCell ref="E94:F94"/>
    <mergeCell ref="E95:F95"/>
    <mergeCell ref="B96:C96"/>
    <mergeCell ref="E96:F96"/>
    <mergeCell ref="B97:M97"/>
    <mergeCell ref="L50:M50"/>
    <mergeCell ref="L52:M52"/>
    <mergeCell ref="L54:M54"/>
    <mergeCell ref="L56:M56"/>
    <mergeCell ref="L58:M58"/>
    <mergeCell ref="L60:M60"/>
    <mergeCell ref="L62:M62"/>
    <mergeCell ref="L70:M70"/>
    <mergeCell ref="L72:M72"/>
    <mergeCell ref="L10:M10"/>
    <mergeCell ref="L12:M12"/>
    <mergeCell ref="L14:M14"/>
    <mergeCell ref="L16:M16"/>
    <mergeCell ref="L18:M18"/>
    <mergeCell ref="L20:M20"/>
    <mergeCell ref="L22:M22"/>
    <mergeCell ref="L46:M46"/>
    <mergeCell ref="L48:M48"/>
    <mergeCell ref="A8:A9"/>
    <mergeCell ref="B8:B9"/>
    <mergeCell ref="D8:D9"/>
    <mergeCell ref="E8:E9"/>
    <mergeCell ref="F8:F9"/>
    <mergeCell ref="G8:H8"/>
    <mergeCell ref="A1:M1"/>
    <mergeCell ref="A3:M3"/>
    <mergeCell ref="A4:M4"/>
    <mergeCell ref="G5:H5"/>
    <mergeCell ref="I5:J5"/>
    <mergeCell ref="L5:M5"/>
    <mergeCell ref="I8:J8"/>
    <mergeCell ref="K8:K9"/>
    <mergeCell ref="A6:A7"/>
    <mergeCell ref="B6:B7"/>
    <mergeCell ref="D6:D7"/>
    <mergeCell ref="E6:E7"/>
    <mergeCell ref="F6:F7"/>
    <mergeCell ref="G6:H6"/>
    <mergeCell ref="I6:J6"/>
    <mergeCell ref="K6:K7"/>
    <mergeCell ref="L6:M6"/>
    <mergeCell ref="L8:M8"/>
    <mergeCell ref="A12:A13"/>
    <mergeCell ref="B12:B13"/>
    <mergeCell ref="D12:D13"/>
    <mergeCell ref="E12:E13"/>
    <mergeCell ref="F12:F13"/>
    <mergeCell ref="G12:H12"/>
    <mergeCell ref="I12:J12"/>
    <mergeCell ref="K12:K13"/>
    <mergeCell ref="A10:A11"/>
    <mergeCell ref="B10:B11"/>
    <mergeCell ref="D10:D11"/>
    <mergeCell ref="E10:E11"/>
    <mergeCell ref="F10:F11"/>
    <mergeCell ref="G10:H10"/>
    <mergeCell ref="I10:J10"/>
    <mergeCell ref="K10:K11"/>
    <mergeCell ref="A16:A17"/>
    <mergeCell ref="B16:B17"/>
    <mergeCell ref="D16:D17"/>
    <mergeCell ref="E16:E17"/>
    <mergeCell ref="F16:F17"/>
    <mergeCell ref="G16:H16"/>
    <mergeCell ref="I16:J16"/>
    <mergeCell ref="K16:K17"/>
    <mergeCell ref="A14:A15"/>
    <mergeCell ref="B14:B15"/>
    <mergeCell ref="D14:D15"/>
    <mergeCell ref="E14:E15"/>
    <mergeCell ref="F14:F15"/>
    <mergeCell ref="G14:H14"/>
    <mergeCell ref="I14:J14"/>
    <mergeCell ref="K14:K15"/>
    <mergeCell ref="A20:A21"/>
    <mergeCell ref="B20:B21"/>
    <mergeCell ref="D20:D21"/>
    <mergeCell ref="E20:E21"/>
    <mergeCell ref="F20:F21"/>
    <mergeCell ref="G20:H20"/>
    <mergeCell ref="I20:J20"/>
    <mergeCell ref="K20:K21"/>
    <mergeCell ref="A18:A19"/>
    <mergeCell ref="B18:B19"/>
    <mergeCell ref="D18:D19"/>
    <mergeCell ref="E18:E19"/>
    <mergeCell ref="F18:F19"/>
    <mergeCell ref="G18:H18"/>
    <mergeCell ref="I18:J18"/>
    <mergeCell ref="K18:K19"/>
    <mergeCell ref="G24:H24"/>
    <mergeCell ref="I24:J24"/>
    <mergeCell ref="K24:K25"/>
    <mergeCell ref="A22:A23"/>
    <mergeCell ref="B22:B23"/>
    <mergeCell ref="D22:D23"/>
    <mergeCell ref="E22:E23"/>
    <mergeCell ref="F22:F23"/>
    <mergeCell ref="G22:H22"/>
    <mergeCell ref="I22:J22"/>
    <mergeCell ref="K22:K23"/>
    <mergeCell ref="L24:M24"/>
    <mergeCell ref="A28:A29"/>
    <mergeCell ref="B28:B29"/>
    <mergeCell ref="D28:D29"/>
    <mergeCell ref="E28:E29"/>
    <mergeCell ref="F28:F29"/>
    <mergeCell ref="G28:H28"/>
    <mergeCell ref="I28:J28"/>
    <mergeCell ref="K28:K29"/>
    <mergeCell ref="A26:A27"/>
    <mergeCell ref="B26:B27"/>
    <mergeCell ref="D26:D27"/>
    <mergeCell ref="E26:E27"/>
    <mergeCell ref="F26:F27"/>
    <mergeCell ref="G26:H26"/>
    <mergeCell ref="I26:J26"/>
    <mergeCell ref="K26:K27"/>
    <mergeCell ref="L26:M26"/>
    <mergeCell ref="L28:M28"/>
    <mergeCell ref="A24:A25"/>
    <mergeCell ref="B24:B25"/>
    <mergeCell ref="D24:D25"/>
    <mergeCell ref="E24:E25"/>
    <mergeCell ref="F24:F25"/>
    <mergeCell ref="F32:F33"/>
    <mergeCell ref="G32:H32"/>
    <mergeCell ref="I32:J32"/>
    <mergeCell ref="K32:K33"/>
    <mergeCell ref="A30:A31"/>
    <mergeCell ref="B30:B31"/>
    <mergeCell ref="D30:D31"/>
    <mergeCell ref="E30:E31"/>
    <mergeCell ref="F30:F31"/>
    <mergeCell ref="G30:H30"/>
    <mergeCell ref="I30:J30"/>
    <mergeCell ref="K30:K31"/>
    <mergeCell ref="L30:M30"/>
    <mergeCell ref="L32:M32"/>
    <mergeCell ref="A36:A37"/>
    <mergeCell ref="B36:B37"/>
    <mergeCell ref="D36:D37"/>
    <mergeCell ref="E36:E37"/>
    <mergeCell ref="F36:F37"/>
    <mergeCell ref="G36:H36"/>
    <mergeCell ref="I36:J36"/>
    <mergeCell ref="K36:K37"/>
    <mergeCell ref="A34:A35"/>
    <mergeCell ref="B34:B35"/>
    <mergeCell ref="D34:D35"/>
    <mergeCell ref="E34:E35"/>
    <mergeCell ref="F34:F35"/>
    <mergeCell ref="G34:H34"/>
    <mergeCell ref="I34:J34"/>
    <mergeCell ref="K34:K35"/>
    <mergeCell ref="L34:M34"/>
    <mergeCell ref="L36:M36"/>
    <mergeCell ref="A32:A33"/>
    <mergeCell ref="B32:B33"/>
    <mergeCell ref="D32:D33"/>
    <mergeCell ref="E32:E33"/>
    <mergeCell ref="E40:E41"/>
    <mergeCell ref="F40:F41"/>
    <mergeCell ref="G40:H40"/>
    <mergeCell ref="I40:J40"/>
    <mergeCell ref="K40:K41"/>
    <mergeCell ref="A38:A39"/>
    <mergeCell ref="B38:B39"/>
    <mergeCell ref="D38:D39"/>
    <mergeCell ref="E38:E39"/>
    <mergeCell ref="F38:F39"/>
    <mergeCell ref="G38:H38"/>
    <mergeCell ref="I38:J38"/>
    <mergeCell ref="K38:K39"/>
    <mergeCell ref="L64:M64"/>
    <mergeCell ref="L38:M38"/>
    <mergeCell ref="L40:M40"/>
    <mergeCell ref="A44:A45"/>
    <mergeCell ref="B44:B45"/>
    <mergeCell ref="D44:D45"/>
    <mergeCell ref="E44:E45"/>
    <mergeCell ref="F44:F45"/>
    <mergeCell ref="G44:H44"/>
    <mergeCell ref="I44:J44"/>
    <mergeCell ref="K44:K45"/>
    <mergeCell ref="A42:A43"/>
    <mergeCell ref="B42:B43"/>
    <mergeCell ref="D42:D43"/>
    <mergeCell ref="E42:E43"/>
    <mergeCell ref="F42:F43"/>
    <mergeCell ref="G42:H42"/>
    <mergeCell ref="I42:J42"/>
    <mergeCell ref="K42:K43"/>
    <mergeCell ref="L42:M42"/>
    <mergeCell ref="L44:M44"/>
    <mergeCell ref="A40:A41"/>
    <mergeCell ref="B40:B41"/>
    <mergeCell ref="D40:D41"/>
    <mergeCell ref="I48:J48"/>
    <mergeCell ref="K48:K49"/>
    <mergeCell ref="A46:A47"/>
    <mergeCell ref="B46:B47"/>
    <mergeCell ref="D46:D47"/>
    <mergeCell ref="E46:E47"/>
    <mergeCell ref="F46:F47"/>
    <mergeCell ref="G46:H46"/>
    <mergeCell ref="I46:J46"/>
    <mergeCell ref="K46:K47"/>
    <mergeCell ref="A48:A49"/>
    <mergeCell ref="B48:B49"/>
    <mergeCell ref="D48:D49"/>
    <mergeCell ref="E48:E49"/>
    <mergeCell ref="F48:F49"/>
    <mergeCell ref="G48:H48"/>
    <mergeCell ref="I52:J52"/>
    <mergeCell ref="K52:K53"/>
    <mergeCell ref="A50:A51"/>
    <mergeCell ref="B50:B51"/>
    <mergeCell ref="D50:D51"/>
    <mergeCell ref="E50:E51"/>
    <mergeCell ref="F50:F51"/>
    <mergeCell ref="G50:H50"/>
    <mergeCell ref="I50:J50"/>
    <mergeCell ref="K50:K51"/>
    <mergeCell ref="A52:A53"/>
    <mergeCell ref="B52:B53"/>
    <mergeCell ref="D52:D53"/>
    <mergeCell ref="E52:E53"/>
    <mergeCell ref="F52:F53"/>
    <mergeCell ref="G52:H52"/>
    <mergeCell ref="I56:J56"/>
    <mergeCell ref="K56:K57"/>
    <mergeCell ref="A54:A55"/>
    <mergeCell ref="B54:B55"/>
    <mergeCell ref="D54:D55"/>
    <mergeCell ref="E54:E55"/>
    <mergeCell ref="F54:F55"/>
    <mergeCell ref="G54:H54"/>
    <mergeCell ref="I54:J54"/>
    <mergeCell ref="K54:K55"/>
    <mergeCell ref="A56:A57"/>
    <mergeCell ref="B56:B57"/>
    <mergeCell ref="D56:D57"/>
    <mergeCell ref="E56:E57"/>
    <mergeCell ref="F56:F57"/>
    <mergeCell ref="G56:H56"/>
    <mergeCell ref="A68:A69"/>
    <mergeCell ref="B68:B69"/>
    <mergeCell ref="D68:D69"/>
    <mergeCell ref="E60:E61"/>
    <mergeCell ref="F60:F61"/>
    <mergeCell ref="G60:H60"/>
    <mergeCell ref="I60:J60"/>
    <mergeCell ref="K60:K61"/>
    <mergeCell ref="A58:A59"/>
    <mergeCell ref="B58:B59"/>
    <mergeCell ref="D58:D59"/>
    <mergeCell ref="E58:E59"/>
    <mergeCell ref="F58:F59"/>
    <mergeCell ref="G58:H58"/>
    <mergeCell ref="I58:J58"/>
    <mergeCell ref="K58:K59"/>
    <mergeCell ref="A66:A67"/>
    <mergeCell ref="B66:B67"/>
    <mergeCell ref="D66:D67"/>
    <mergeCell ref="A60:A61"/>
    <mergeCell ref="B60:B61"/>
    <mergeCell ref="D60:D61"/>
    <mergeCell ref="A64:A65"/>
    <mergeCell ref="B64:B65"/>
    <mergeCell ref="A62:A63"/>
    <mergeCell ref="B62:B63"/>
    <mergeCell ref="D62:D63"/>
    <mergeCell ref="E62:E63"/>
    <mergeCell ref="F62:F63"/>
    <mergeCell ref="G62:H62"/>
    <mergeCell ref="I62:J62"/>
    <mergeCell ref="K62:K63"/>
    <mergeCell ref="E66:E67"/>
    <mergeCell ref="F66:F67"/>
    <mergeCell ref="G66:H66"/>
    <mergeCell ref="I66:J66"/>
    <mergeCell ref="K66:K67"/>
    <mergeCell ref="D64:D65"/>
    <mergeCell ref="E64:E65"/>
    <mergeCell ref="F64:F65"/>
    <mergeCell ref="G64:H64"/>
    <mergeCell ref="I64:J64"/>
    <mergeCell ref="K64:K65"/>
    <mergeCell ref="A72:A73"/>
    <mergeCell ref="B72:B73"/>
    <mergeCell ref="D72:D73"/>
    <mergeCell ref="E72:E73"/>
    <mergeCell ref="F72:F73"/>
    <mergeCell ref="G72:H72"/>
    <mergeCell ref="I72:J72"/>
    <mergeCell ref="K72:K73"/>
    <mergeCell ref="A70:A71"/>
    <mergeCell ref="B70:B71"/>
    <mergeCell ref="D70:D71"/>
    <mergeCell ref="E70:E71"/>
    <mergeCell ref="F70:F71"/>
    <mergeCell ref="G70:H70"/>
    <mergeCell ref="I70:J70"/>
    <mergeCell ref="K70:K71"/>
    <mergeCell ref="A76:A77"/>
    <mergeCell ref="B76:B77"/>
    <mergeCell ref="D76:D77"/>
    <mergeCell ref="E76:E77"/>
    <mergeCell ref="F76:F77"/>
    <mergeCell ref="G76:H76"/>
    <mergeCell ref="I76:J76"/>
    <mergeCell ref="K76:K77"/>
    <mergeCell ref="A74:A75"/>
    <mergeCell ref="B74:B75"/>
    <mergeCell ref="D74:D75"/>
    <mergeCell ref="E74:E75"/>
    <mergeCell ref="F74:F75"/>
    <mergeCell ref="G74:H74"/>
    <mergeCell ref="I74:J74"/>
    <mergeCell ref="K74:K75"/>
    <mergeCell ref="A80:A81"/>
    <mergeCell ref="B80:B81"/>
    <mergeCell ref="D80:D81"/>
    <mergeCell ref="E80:E81"/>
    <mergeCell ref="F80:F81"/>
    <mergeCell ref="G80:H80"/>
    <mergeCell ref="I80:J80"/>
    <mergeCell ref="K80:K81"/>
    <mergeCell ref="A78:A79"/>
    <mergeCell ref="B78:B79"/>
    <mergeCell ref="D78:D79"/>
    <mergeCell ref="E78:E79"/>
    <mergeCell ref="F78:F79"/>
    <mergeCell ref="G78:H78"/>
    <mergeCell ref="I78:J78"/>
    <mergeCell ref="K78:K79"/>
    <mergeCell ref="K86:K87"/>
    <mergeCell ref="A84:A85"/>
    <mergeCell ref="B84:B85"/>
    <mergeCell ref="D84:D85"/>
    <mergeCell ref="E84:E85"/>
    <mergeCell ref="F84:F85"/>
    <mergeCell ref="G84:H84"/>
    <mergeCell ref="A82:A83"/>
    <mergeCell ref="B82:B83"/>
    <mergeCell ref="D82:D83"/>
    <mergeCell ref="E82:E83"/>
    <mergeCell ref="F82:F83"/>
    <mergeCell ref="G82:H82"/>
    <mergeCell ref="I82:J82"/>
    <mergeCell ref="K82:K83"/>
    <mergeCell ref="A89:G89"/>
    <mergeCell ref="A88:B88"/>
    <mergeCell ref="G88:H88"/>
    <mergeCell ref="I88:J88"/>
    <mergeCell ref="A86:A87"/>
    <mergeCell ref="B86:B87"/>
    <mergeCell ref="D86:D87"/>
    <mergeCell ref="E86:E87"/>
    <mergeCell ref="F86:F87"/>
    <mergeCell ref="G86:H86"/>
    <mergeCell ref="I86:J86"/>
    <mergeCell ref="E68:E69"/>
    <mergeCell ref="F68:F69"/>
    <mergeCell ref="G68:H68"/>
    <mergeCell ref="I68:J68"/>
    <mergeCell ref="K68:K69"/>
    <mergeCell ref="L66:M66"/>
    <mergeCell ref="L68:M68"/>
    <mergeCell ref="I84:J84"/>
    <mergeCell ref="K84:K85"/>
    <mergeCell ref="L74:M74"/>
    <mergeCell ref="L76:M76"/>
    <mergeCell ref="L78:M78"/>
    <mergeCell ref="L80:M80"/>
    <mergeCell ref="L82:M82"/>
    <mergeCell ref="L84:M84"/>
  </mergeCells>
  <phoneticPr fontId="8" type="noConversion"/>
  <printOptions horizontalCentered="1"/>
  <pageMargins left="0.23622047244094491" right="0.23622047244094491" top="0.35433070866141736" bottom="0.15748031496062992" header="0.31496062992125984" footer="0.31496062992125984"/>
  <pageSetup paperSize="9" scale="75" fitToHeight="100" orientation="landscape" r:id="rId1"/>
  <rowBreaks count="6" manualBreakCount="6">
    <brk id="17" max="16383" man="1"/>
    <brk id="29" max="12" man="1"/>
    <brk id="41" max="12" man="1"/>
    <brk id="53" max="12" man="1"/>
    <brk id="67" max="12" man="1"/>
    <brk id="81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49"/>
  <sheetViews>
    <sheetView view="pageBreakPreview" topLeftCell="A4" zoomScaleNormal="100" zoomScaleSheetLayoutView="100" workbookViewId="0">
      <selection activeCell="H13" sqref="H13:I13"/>
    </sheetView>
  </sheetViews>
  <sheetFormatPr defaultColWidth="9" defaultRowHeight="21" x14ac:dyDescent="0.35"/>
  <cols>
    <col min="1" max="1" width="5" style="12" customWidth="1"/>
    <col min="2" max="2" width="31.625" style="76" customWidth="1"/>
    <col min="3" max="3" width="11.375" style="31" customWidth="1"/>
    <col min="4" max="4" width="13.25" style="22" customWidth="1"/>
    <col min="5" max="5" width="11.375" style="23" customWidth="1"/>
    <col min="6" max="6" width="16.75" style="18" customWidth="1"/>
    <col min="7" max="7" width="14.5" style="52" customWidth="1"/>
    <col min="8" max="8" width="17.75" style="52" customWidth="1"/>
    <col min="9" max="9" width="12.625" style="52" customWidth="1"/>
    <col min="10" max="10" width="6.625" style="4" customWidth="1"/>
    <col min="11" max="11" width="5.875" style="4" customWidth="1"/>
    <col min="12" max="12" width="5.875" style="12" customWidth="1"/>
    <col min="13" max="16384" width="9" style="4"/>
  </cols>
  <sheetData>
    <row r="1" spans="1:14" s="2" customFormat="1" ht="27.75" customHeight="1" x14ac:dyDescent="0.35">
      <c r="A1" s="417" t="s">
        <v>577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</row>
    <row r="2" spans="1:14" s="2" customFormat="1" x14ac:dyDescent="0.35">
      <c r="A2" s="417" t="s">
        <v>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</row>
    <row r="3" spans="1:14" s="2" customFormat="1" ht="21.75" thickBot="1" x14ac:dyDescent="0.4">
      <c r="A3" s="417" t="s">
        <v>578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</row>
    <row r="4" spans="1:14" s="5" customFormat="1" ht="81.75" customHeight="1" thickBot="1" x14ac:dyDescent="0.25">
      <c r="A4" s="62" t="s">
        <v>2</v>
      </c>
      <c r="B4" s="63" t="s">
        <v>3</v>
      </c>
      <c r="C4" s="64" t="s">
        <v>12</v>
      </c>
      <c r="D4" s="65" t="s">
        <v>4</v>
      </c>
      <c r="E4" s="63" t="s">
        <v>5</v>
      </c>
      <c r="F4" s="581" t="s">
        <v>8</v>
      </c>
      <c r="G4" s="582"/>
      <c r="H4" s="581" t="s">
        <v>9</v>
      </c>
      <c r="I4" s="582"/>
      <c r="J4" s="62" t="s">
        <v>6</v>
      </c>
      <c r="K4" s="591" t="s">
        <v>11</v>
      </c>
      <c r="L4" s="592"/>
    </row>
    <row r="5" spans="1:14" s="5" customFormat="1" ht="47.25" customHeight="1" x14ac:dyDescent="0.3">
      <c r="A5" s="666">
        <v>1</v>
      </c>
      <c r="B5" s="684" t="s">
        <v>650</v>
      </c>
      <c r="C5" s="758">
        <v>200000</v>
      </c>
      <c r="D5" s="762">
        <v>194456.34</v>
      </c>
      <c r="E5" s="706" t="s">
        <v>115</v>
      </c>
      <c r="F5" s="589" t="s">
        <v>651</v>
      </c>
      <c r="G5" s="590"/>
      <c r="H5" s="589" t="s">
        <v>651</v>
      </c>
      <c r="I5" s="590"/>
      <c r="J5" s="599"/>
      <c r="K5" s="755" t="s">
        <v>14</v>
      </c>
      <c r="L5" s="590" t="s">
        <v>652</v>
      </c>
    </row>
    <row r="6" spans="1:14" s="3" customFormat="1" ht="47.25" customHeight="1" thickBot="1" x14ac:dyDescent="0.35">
      <c r="A6" s="670"/>
      <c r="B6" s="685"/>
      <c r="C6" s="759"/>
      <c r="D6" s="763"/>
      <c r="E6" s="707"/>
      <c r="F6" s="68"/>
      <c r="G6" s="69">
        <v>194400</v>
      </c>
      <c r="H6" s="81"/>
      <c r="I6" s="69">
        <v>194400</v>
      </c>
      <c r="J6" s="600"/>
      <c r="K6" s="756"/>
      <c r="L6" s="757"/>
    </row>
    <row r="7" spans="1:14" s="3" customFormat="1" ht="34.5" customHeight="1" x14ac:dyDescent="0.3">
      <c r="A7" s="666">
        <v>2</v>
      </c>
      <c r="B7" s="684" t="s">
        <v>653</v>
      </c>
      <c r="C7" s="758">
        <v>200000</v>
      </c>
      <c r="D7" s="762">
        <v>194456.34</v>
      </c>
      <c r="E7" s="706" t="s">
        <v>112</v>
      </c>
      <c r="F7" s="589" t="s">
        <v>151</v>
      </c>
      <c r="G7" s="590"/>
      <c r="H7" s="589" t="s">
        <v>151</v>
      </c>
      <c r="I7" s="590"/>
      <c r="J7" s="599"/>
      <c r="K7" s="755" t="s">
        <v>18</v>
      </c>
      <c r="L7" s="590" t="s">
        <v>652</v>
      </c>
      <c r="N7" s="3" t="s">
        <v>13</v>
      </c>
    </row>
    <row r="8" spans="1:14" s="3" customFormat="1" ht="34.5" customHeight="1" thickBot="1" x14ac:dyDescent="0.35">
      <c r="A8" s="670"/>
      <c r="B8" s="685"/>
      <c r="C8" s="759"/>
      <c r="D8" s="763"/>
      <c r="E8" s="707"/>
      <c r="F8" s="68"/>
      <c r="G8" s="69">
        <v>193000</v>
      </c>
      <c r="H8" s="81"/>
      <c r="I8" s="69">
        <v>193000</v>
      </c>
      <c r="J8" s="600"/>
      <c r="K8" s="756"/>
      <c r="L8" s="757"/>
    </row>
    <row r="9" spans="1:14" s="24" customFormat="1" ht="40.5" customHeight="1" x14ac:dyDescent="0.3">
      <c r="A9" s="666">
        <v>3</v>
      </c>
      <c r="B9" s="684" t="s">
        <v>655</v>
      </c>
      <c r="C9" s="758">
        <v>193000</v>
      </c>
      <c r="D9" s="762">
        <v>213874.77</v>
      </c>
      <c r="E9" s="706" t="s">
        <v>112</v>
      </c>
      <c r="F9" s="589" t="s">
        <v>151</v>
      </c>
      <c r="G9" s="590"/>
      <c r="H9" s="589" t="s">
        <v>151</v>
      </c>
      <c r="I9" s="590"/>
      <c r="J9" s="599"/>
      <c r="K9" s="755" t="s">
        <v>19</v>
      </c>
      <c r="L9" s="590" t="s">
        <v>652</v>
      </c>
    </row>
    <row r="10" spans="1:14" s="3" customFormat="1" ht="40.5" customHeight="1" thickBot="1" x14ac:dyDescent="0.35">
      <c r="A10" s="670"/>
      <c r="B10" s="685"/>
      <c r="C10" s="759"/>
      <c r="D10" s="763"/>
      <c r="E10" s="707"/>
      <c r="F10" s="68"/>
      <c r="G10" s="69">
        <v>193000</v>
      </c>
      <c r="H10" s="79"/>
      <c r="I10" s="69">
        <v>193000</v>
      </c>
      <c r="J10" s="600"/>
      <c r="K10" s="756"/>
      <c r="L10" s="757"/>
    </row>
    <row r="11" spans="1:14" s="3" customFormat="1" ht="36" customHeight="1" x14ac:dyDescent="0.3">
      <c r="A11" s="666">
        <v>4</v>
      </c>
      <c r="B11" s="647" t="s">
        <v>656</v>
      </c>
      <c r="C11" s="758">
        <v>48500</v>
      </c>
      <c r="D11" s="762">
        <v>49820.34</v>
      </c>
      <c r="E11" s="706" t="s">
        <v>112</v>
      </c>
      <c r="F11" s="589" t="s">
        <v>151</v>
      </c>
      <c r="G11" s="590"/>
      <c r="H11" s="589" t="s">
        <v>151</v>
      </c>
      <c r="I11" s="590"/>
      <c r="J11" s="599"/>
      <c r="K11" s="755" t="s">
        <v>20</v>
      </c>
      <c r="L11" s="590" t="s">
        <v>652</v>
      </c>
    </row>
    <row r="12" spans="1:14" s="1" customFormat="1" ht="36" customHeight="1" thickBot="1" x14ac:dyDescent="0.35">
      <c r="A12" s="670"/>
      <c r="B12" s="648"/>
      <c r="C12" s="759"/>
      <c r="D12" s="763"/>
      <c r="E12" s="707"/>
      <c r="F12" s="68"/>
      <c r="G12" s="69">
        <v>47000</v>
      </c>
      <c r="H12" s="79"/>
      <c r="I12" s="69">
        <v>47000</v>
      </c>
      <c r="J12" s="600"/>
      <c r="K12" s="756"/>
      <c r="L12" s="757"/>
    </row>
    <row r="13" spans="1:14" s="1" customFormat="1" ht="48.75" customHeight="1" x14ac:dyDescent="0.3">
      <c r="A13" s="666">
        <v>5</v>
      </c>
      <c r="B13" s="647" t="s">
        <v>654</v>
      </c>
      <c r="C13" s="758">
        <v>216400</v>
      </c>
      <c r="D13" s="762">
        <v>217732.61</v>
      </c>
      <c r="E13" s="706" t="s">
        <v>112</v>
      </c>
      <c r="F13" s="589" t="s">
        <v>657</v>
      </c>
      <c r="G13" s="590"/>
      <c r="H13" s="589" t="s">
        <v>657</v>
      </c>
      <c r="I13" s="590"/>
      <c r="J13" s="599"/>
      <c r="K13" s="755" t="s">
        <v>21</v>
      </c>
      <c r="L13" s="590" t="s">
        <v>652</v>
      </c>
    </row>
    <row r="14" spans="1:14" s="1" customFormat="1" ht="48.75" customHeight="1" thickBot="1" x14ac:dyDescent="0.35">
      <c r="A14" s="670"/>
      <c r="B14" s="648"/>
      <c r="C14" s="759"/>
      <c r="D14" s="763"/>
      <c r="E14" s="707"/>
      <c r="F14" s="82"/>
      <c r="G14" s="69">
        <v>215600</v>
      </c>
      <c r="H14" s="79"/>
      <c r="I14" s="69">
        <v>215600</v>
      </c>
      <c r="J14" s="600"/>
      <c r="K14" s="756"/>
      <c r="L14" s="757"/>
    </row>
    <row r="15" spans="1:14" s="1" customFormat="1" ht="51" customHeight="1" x14ac:dyDescent="0.3">
      <c r="A15" s="666">
        <v>6</v>
      </c>
      <c r="B15" s="647" t="s">
        <v>658</v>
      </c>
      <c r="C15" s="758">
        <v>196200</v>
      </c>
      <c r="D15" s="762">
        <v>201968.86</v>
      </c>
      <c r="E15" s="706" t="s">
        <v>112</v>
      </c>
      <c r="F15" s="589" t="s">
        <v>657</v>
      </c>
      <c r="G15" s="590"/>
      <c r="H15" s="589" t="s">
        <v>657</v>
      </c>
      <c r="I15" s="590"/>
      <c r="J15" s="599"/>
      <c r="K15" s="755" t="s">
        <v>22</v>
      </c>
      <c r="L15" s="590" t="s">
        <v>652</v>
      </c>
    </row>
    <row r="16" spans="1:14" s="1" customFormat="1" ht="51" customHeight="1" thickBot="1" x14ac:dyDescent="0.35">
      <c r="A16" s="670"/>
      <c r="B16" s="648"/>
      <c r="C16" s="759"/>
      <c r="D16" s="763"/>
      <c r="E16" s="707"/>
      <c r="F16" s="68"/>
      <c r="G16" s="69">
        <v>195400</v>
      </c>
      <c r="H16" s="81"/>
      <c r="I16" s="69">
        <v>195400</v>
      </c>
      <c r="J16" s="600"/>
      <c r="K16" s="756"/>
      <c r="L16" s="757"/>
    </row>
    <row r="17" spans="1:12" s="1" customFormat="1" ht="57.75" customHeight="1" x14ac:dyDescent="0.3">
      <c r="A17" s="666">
        <v>7</v>
      </c>
      <c r="B17" s="647" t="s">
        <v>659</v>
      </c>
      <c r="C17" s="758">
        <v>497700</v>
      </c>
      <c r="D17" s="762">
        <v>487177.71</v>
      </c>
      <c r="E17" s="706" t="s">
        <v>112</v>
      </c>
      <c r="F17" s="589" t="s">
        <v>651</v>
      </c>
      <c r="G17" s="590"/>
      <c r="H17" s="589" t="s">
        <v>651</v>
      </c>
      <c r="I17" s="590"/>
      <c r="J17" s="599"/>
      <c r="K17" s="755" t="s">
        <v>23</v>
      </c>
      <c r="L17" s="590" t="s">
        <v>652</v>
      </c>
    </row>
    <row r="18" spans="1:12" s="1" customFormat="1" ht="57.75" customHeight="1" thickBot="1" x14ac:dyDescent="0.35">
      <c r="A18" s="670"/>
      <c r="B18" s="648"/>
      <c r="C18" s="759"/>
      <c r="D18" s="763"/>
      <c r="E18" s="707"/>
      <c r="F18" s="68"/>
      <c r="G18" s="69">
        <v>486100</v>
      </c>
      <c r="H18" s="81"/>
      <c r="I18" s="69">
        <v>486100</v>
      </c>
      <c r="J18" s="600"/>
      <c r="K18" s="756"/>
      <c r="L18" s="757"/>
    </row>
    <row r="19" spans="1:12" s="1" customFormat="1" ht="45" customHeight="1" x14ac:dyDescent="0.3">
      <c r="A19" s="666">
        <v>8</v>
      </c>
      <c r="B19" s="647" t="s">
        <v>660</v>
      </c>
      <c r="C19" s="758">
        <v>365100</v>
      </c>
      <c r="D19" s="762">
        <v>358409.38</v>
      </c>
      <c r="E19" s="706" t="s">
        <v>112</v>
      </c>
      <c r="F19" s="589" t="s">
        <v>651</v>
      </c>
      <c r="G19" s="590"/>
      <c r="H19" s="589" t="s">
        <v>651</v>
      </c>
      <c r="I19" s="590"/>
      <c r="J19" s="599"/>
      <c r="K19" s="755" t="s">
        <v>24</v>
      </c>
      <c r="L19" s="590" t="s">
        <v>652</v>
      </c>
    </row>
    <row r="20" spans="1:12" s="1" customFormat="1" ht="45" customHeight="1" thickBot="1" x14ac:dyDescent="0.35">
      <c r="A20" s="670"/>
      <c r="B20" s="648"/>
      <c r="C20" s="759"/>
      <c r="D20" s="763"/>
      <c r="E20" s="707"/>
      <c r="F20" s="68"/>
      <c r="G20" s="69">
        <v>357400</v>
      </c>
      <c r="H20" s="79"/>
      <c r="I20" s="69">
        <v>357400</v>
      </c>
      <c r="J20" s="600"/>
      <c r="K20" s="756"/>
      <c r="L20" s="757"/>
    </row>
    <row r="21" spans="1:12" s="1" customFormat="1" ht="45.75" customHeight="1" x14ac:dyDescent="0.3">
      <c r="A21" s="666">
        <v>9</v>
      </c>
      <c r="B21" s="647" t="s">
        <v>661</v>
      </c>
      <c r="C21" s="766">
        <v>499300</v>
      </c>
      <c r="D21" s="774">
        <v>495301.16</v>
      </c>
      <c r="E21" s="710" t="s">
        <v>112</v>
      </c>
      <c r="F21" s="587" t="s">
        <v>436</v>
      </c>
      <c r="G21" s="588"/>
      <c r="H21" s="587" t="s">
        <v>436</v>
      </c>
      <c r="I21" s="588"/>
      <c r="J21" s="570"/>
      <c r="K21" s="767" t="s">
        <v>25</v>
      </c>
      <c r="L21" s="590" t="s">
        <v>652</v>
      </c>
    </row>
    <row r="22" spans="1:12" s="1" customFormat="1" ht="45.75" customHeight="1" thickBot="1" x14ac:dyDescent="0.35">
      <c r="A22" s="670"/>
      <c r="B22" s="648"/>
      <c r="C22" s="766"/>
      <c r="D22" s="774"/>
      <c r="E22" s="711"/>
      <c r="F22" s="66"/>
      <c r="G22" s="67">
        <v>494000</v>
      </c>
      <c r="H22" s="80"/>
      <c r="I22" s="67">
        <v>494000</v>
      </c>
      <c r="J22" s="570"/>
      <c r="K22" s="767"/>
      <c r="L22" s="757"/>
    </row>
    <row r="23" spans="1:12" s="1" customFormat="1" ht="57" customHeight="1" x14ac:dyDescent="0.3">
      <c r="A23" s="666">
        <v>10</v>
      </c>
      <c r="B23" s="647" t="s">
        <v>662</v>
      </c>
      <c r="C23" s="758">
        <v>496200</v>
      </c>
      <c r="D23" s="758">
        <v>463628.5</v>
      </c>
      <c r="E23" s="710" t="s">
        <v>112</v>
      </c>
      <c r="F23" s="589" t="s">
        <v>663</v>
      </c>
      <c r="G23" s="590"/>
      <c r="H23" s="589" t="s">
        <v>663</v>
      </c>
      <c r="I23" s="590"/>
      <c r="J23" s="599"/>
      <c r="K23" s="755" t="s">
        <v>26</v>
      </c>
      <c r="L23" s="590" t="s">
        <v>652</v>
      </c>
    </row>
    <row r="24" spans="1:12" s="1" customFormat="1" ht="57" customHeight="1" thickBot="1" x14ac:dyDescent="0.35">
      <c r="A24" s="670"/>
      <c r="B24" s="648"/>
      <c r="C24" s="759"/>
      <c r="D24" s="759"/>
      <c r="E24" s="711"/>
      <c r="F24" s="68"/>
      <c r="G24" s="69">
        <v>462500</v>
      </c>
      <c r="H24" s="71"/>
      <c r="I24" s="69">
        <v>462500</v>
      </c>
      <c r="J24" s="600"/>
      <c r="K24" s="756"/>
      <c r="L24" s="757"/>
    </row>
    <row r="25" spans="1:12" s="1" customFormat="1" ht="56.25" customHeight="1" x14ac:dyDescent="0.3">
      <c r="A25" s="666">
        <v>11</v>
      </c>
      <c r="B25" s="773" t="s">
        <v>664</v>
      </c>
      <c r="C25" s="766">
        <v>214000</v>
      </c>
      <c r="D25" s="774">
        <v>209983.16</v>
      </c>
      <c r="E25" s="706" t="s">
        <v>112</v>
      </c>
      <c r="F25" s="589" t="s">
        <v>663</v>
      </c>
      <c r="G25" s="590"/>
      <c r="H25" s="589" t="s">
        <v>663</v>
      </c>
      <c r="I25" s="590"/>
      <c r="J25" s="570"/>
      <c r="K25" s="767" t="s">
        <v>28</v>
      </c>
      <c r="L25" s="590" t="s">
        <v>652</v>
      </c>
    </row>
    <row r="26" spans="1:12" s="1" customFormat="1" ht="56.25" customHeight="1" thickBot="1" x14ac:dyDescent="0.35">
      <c r="A26" s="670"/>
      <c r="B26" s="773"/>
      <c r="C26" s="766"/>
      <c r="D26" s="774"/>
      <c r="E26" s="707"/>
      <c r="F26" s="66"/>
      <c r="G26" s="67">
        <v>208500</v>
      </c>
      <c r="H26" s="80"/>
      <c r="I26" s="67">
        <v>208500</v>
      </c>
      <c r="J26" s="570"/>
      <c r="K26" s="767"/>
      <c r="L26" s="757"/>
    </row>
    <row r="27" spans="1:12" s="1" customFormat="1" ht="48.75" customHeight="1" x14ac:dyDescent="0.3">
      <c r="A27" s="666">
        <v>12</v>
      </c>
      <c r="B27" s="764" t="s">
        <v>665</v>
      </c>
      <c r="C27" s="758">
        <v>449900</v>
      </c>
      <c r="D27" s="762">
        <v>446411.53</v>
      </c>
      <c r="E27" s="706" t="s">
        <v>112</v>
      </c>
      <c r="F27" s="589" t="s">
        <v>663</v>
      </c>
      <c r="G27" s="590"/>
      <c r="H27" s="589" t="s">
        <v>663</v>
      </c>
      <c r="I27" s="590"/>
      <c r="J27" s="599"/>
      <c r="K27" s="755" t="s">
        <v>29</v>
      </c>
      <c r="L27" s="590" t="s">
        <v>652</v>
      </c>
    </row>
    <row r="28" spans="1:12" s="1" customFormat="1" ht="48.75" customHeight="1" thickBot="1" x14ac:dyDescent="0.35">
      <c r="A28" s="670"/>
      <c r="B28" s="765"/>
      <c r="C28" s="759"/>
      <c r="D28" s="763"/>
      <c r="E28" s="707"/>
      <c r="F28" s="68"/>
      <c r="G28" s="69">
        <v>445000</v>
      </c>
      <c r="H28" s="81"/>
      <c r="I28" s="69">
        <v>445000</v>
      </c>
      <c r="J28" s="600"/>
      <c r="K28" s="756"/>
      <c r="L28" s="757"/>
    </row>
    <row r="29" spans="1:12" s="1" customFormat="1" ht="49.5" customHeight="1" x14ac:dyDescent="0.3">
      <c r="A29" s="666">
        <v>13</v>
      </c>
      <c r="B29" s="764" t="s">
        <v>666</v>
      </c>
      <c r="C29" s="766">
        <v>496400</v>
      </c>
      <c r="D29" s="766">
        <v>492445.27</v>
      </c>
      <c r="E29" s="706" t="s">
        <v>112</v>
      </c>
      <c r="F29" s="589" t="s">
        <v>663</v>
      </c>
      <c r="G29" s="590"/>
      <c r="H29" s="589" t="s">
        <v>663</v>
      </c>
      <c r="I29" s="590"/>
      <c r="J29" s="570"/>
      <c r="K29" s="767" t="s">
        <v>30</v>
      </c>
      <c r="L29" s="590" t="s">
        <v>652</v>
      </c>
    </row>
    <row r="30" spans="1:12" s="1" customFormat="1" ht="49.5" customHeight="1" thickBot="1" x14ac:dyDescent="0.35">
      <c r="A30" s="670"/>
      <c r="B30" s="765"/>
      <c r="C30" s="766"/>
      <c r="D30" s="766"/>
      <c r="E30" s="707"/>
      <c r="F30" s="66"/>
      <c r="G30" s="67">
        <v>491000</v>
      </c>
      <c r="H30" s="80"/>
      <c r="I30" s="67">
        <v>491000</v>
      </c>
      <c r="J30" s="570"/>
      <c r="K30" s="767"/>
      <c r="L30" s="757"/>
    </row>
    <row r="31" spans="1:12" s="1" customFormat="1" ht="46.5" customHeight="1" x14ac:dyDescent="0.3">
      <c r="A31" s="666">
        <v>14</v>
      </c>
      <c r="B31" s="647" t="s">
        <v>667</v>
      </c>
      <c r="C31" s="758">
        <v>499300</v>
      </c>
      <c r="D31" s="758">
        <v>495301.16</v>
      </c>
      <c r="E31" s="706" t="s">
        <v>112</v>
      </c>
      <c r="F31" s="589" t="s">
        <v>663</v>
      </c>
      <c r="G31" s="590"/>
      <c r="H31" s="589" t="s">
        <v>663</v>
      </c>
      <c r="I31" s="590"/>
      <c r="J31" s="599"/>
      <c r="K31" s="755" t="s">
        <v>31</v>
      </c>
      <c r="L31" s="590" t="s">
        <v>652</v>
      </c>
    </row>
    <row r="32" spans="1:12" s="1" customFormat="1" ht="46.5" customHeight="1" thickBot="1" x14ac:dyDescent="0.35">
      <c r="A32" s="670"/>
      <c r="B32" s="648"/>
      <c r="C32" s="759"/>
      <c r="D32" s="759"/>
      <c r="E32" s="707"/>
      <c r="F32" s="68"/>
      <c r="G32" s="69">
        <v>494000</v>
      </c>
      <c r="H32" s="81"/>
      <c r="I32" s="69">
        <v>494000</v>
      </c>
      <c r="J32" s="600"/>
      <c r="K32" s="756"/>
      <c r="L32" s="757"/>
    </row>
    <row r="33" spans="1:12" s="1" customFormat="1" ht="50.25" customHeight="1" x14ac:dyDescent="0.3">
      <c r="A33" s="666">
        <v>15</v>
      </c>
      <c r="B33" s="647" t="s">
        <v>668</v>
      </c>
      <c r="C33" s="758">
        <v>499300</v>
      </c>
      <c r="D33" s="758">
        <v>495301.16</v>
      </c>
      <c r="E33" s="706" t="s">
        <v>112</v>
      </c>
      <c r="F33" s="589" t="s">
        <v>663</v>
      </c>
      <c r="G33" s="590"/>
      <c r="H33" s="589" t="s">
        <v>663</v>
      </c>
      <c r="I33" s="590"/>
      <c r="J33" s="599"/>
      <c r="K33" s="755" t="s">
        <v>32</v>
      </c>
      <c r="L33" s="590" t="s">
        <v>652</v>
      </c>
    </row>
    <row r="34" spans="1:12" s="1" customFormat="1" ht="50.25" customHeight="1" thickBot="1" x14ac:dyDescent="0.35">
      <c r="A34" s="670"/>
      <c r="B34" s="648"/>
      <c r="C34" s="759"/>
      <c r="D34" s="759"/>
      <c r="E34" s="707"/>
      <c r="F34" s="68"/>
      <c r="G34" s="69">
        <v>494000</v>
      </c>
      <c r="H34" s="71"/>
      <c r="I34" s="69">
        <v>494000</v>
      </c>
      <c r="J34" s="600"/>
      <c r="K34" s="756"/>
      <c r="L34" s="757"/>
    </row>
    <row r="35" spans="1:12" s="1" customFormat="1" ht="36.75" customHeight="1" x14ac:dyDescent="0.3">
      <c r="A35" s="666">
        <v>16</v>
      </c>
      <c r="B35" s="647" t="s">
        <v>669</v>
      </c>
      <c r="C35" s="758">
        <v>54000</v>
      </c>
      <c r="D35" s="758">
        <v>54000</v>
      </c>
      <c r="E35" s="706" t="s">
        <v>112</v>
      </c>
      <c r="F35" s="589" t="s">
        <v>65</v>
      </c>
      <c r="G35" s="590"/>
      <c r="H35" s="589" t="s">
        <v>65</v>
      </c>
      <c r="I35" s="590"/>
      <c r="J35" s="599"/>
      <c r="K35" s="755" t="s">
        <v>14</v>
      </c>
      <c r="L35" s="590" t="s">
        <v>652</v>
      </c>
    </row>
    <row r="36" spans="1:12" s="1" customFormat="1" ht="36.75" customHeight="1" thickBot="1" x14ac:dyDescent="0.35">
      <c r="A36" s="670"/>
      <c r="B36" s="648"/>
      <c r="C36" s="759"/>
      <c r="D36" s="759"/>
      <c r="E36" s="707"/>
      <c r="F36" s="68"/>
      <c r="G36" s="69">
        <v>54000</v>
      </c>
      <c r="H36" s="71"/>
      <c r="I36" s="69">
        <v>54000</v>
      </c>
      <c r="J36" s="600"/>
      <c r="K36" s="756"/>
      <c r="L36" s="757"/>
    </row>
    <row r="37" spans="1:12" s="1" customFormat="1" ht="43.5" customHeight="1" x14ac:dyDescent="0.3">
      <c r="A37" s="666">
        <v>17</v>
      </c>
      <c r="B37" s="647" t="s">
        <v>670</v>
      </c>
      <c r="C37" s="758">
        <v>54000</v>
      </c>
      <c r="D37" s="758">
        <v>54000</v>
      </c>
      <c r="E37" s="706" t="s">
        <v>112</v>
      </c>
      <c r="F37" s="589" t="s">
        <v>68</v>
      </c>
      <c r="G37" s="590"/>
      <c r="H37" s="589" t="s">
        <v>68</v>
      </c>
      <c r="I37" s="590"/>
      <c r="J37" s="599"/>
      <c r="K37" s="755" t="s">
        <v>18</v>
      </c>
      <c r="L37" s="590" t="s">
        <v>652</v>
      </c>
    </row>
    <row r="38" spans="1:12" s="1" customFormat="1" ht="43.5" customHeight="1" thickBot="1" x14ac:dyDescent="0.35">
      <c r="A38" s="670"/>
      <c r="B38" s="648"/>
      <c r="C38" s="759"/>
      <c r="D38" s="759"/>
      <c r="E38" s="707"/>
      <c r="F38" s="68"/>
      <c r="G38" s="69">
        <v>54000</v>
      </c>
      <c r="H38" s="71"/>
      <c r="I38" s="69">
        <v>54000</v>
      </c>
      <c r="J38" s="600"/>
      <c r="K38" s="756"/>
      <c r="L38" s="757"/>
    </row>
    <row r="39" spans="1:12" s="1" customFormat="1" ht="38.25" customHeight="1" x14ac:dyDescent="0.3">
      <c r="A39" s="666">
        <v>18</v>
      </c>
      <c r="B39" s="647" t="s">
        <v>671</v>
      </c>
      <c r="C39" s="758">
        <v>54000</v>
      </c>
      <c r="D39" s="758">
        <v>54000</v>
      </c>
      <c r="E39" s="706" t="s">
        <v>115</v>
      </c>
      <c r="F39" s="589" t="s">
        <v>73</v>
      </c>
      <c r="G39" s="590"/>
      <c r="H39" s="589" t="s">
        <v>73</v>
      </c>
      <c r="I39" s="590"/>
      <c r="J39" s="599"/>
      <c r="K39" s="755" t="s">
        <v>19</v>
      </c>
      <c r="L39" s="590" t="s">
        <v>652</v>
      </c>
    </row>
    <row r="40" spans="1:12" s="1" customFormat="1" ht="38.25" customHeight="1" thickBot="1" x14ac:dyDescent="0.35">
      <c r="A40" s="670"/>
      <c r="B40" s="648"/>
      <c r="C40" s="759"/>
      <c r="D40" s="759"/>
      <c r="E40" s="707"/>
      <c r="F40" s="68"/>
      <c r="G40" s="69">
        <v>54000</v>
      </c>
      <c r="H40" s="71"/>
      <c r="I40" s="69">
        <v>54000</v>
      </c>
      <c r="J40" s="600"/>
      <c r="K40" s="756"/>
      <c r="L40" s="757"/>
    </row>
    <row r="41" spans="1:12" s="1" customFormat="1" ht="40.5" customHeight="1" x14ac:dyDescent="0.3">
      <c r="A41" s="666">
        <v>19</v>
      </c>
      <c r="B41" s="647" t="s">
        <v>672</v>
      </c>
      <c r="C41" s="758">
        <v>54000</v>
      </c>
      <c r="D41" s="758">
        <v>54000</v>
      </c>
      <c r="E41" s="706" t="s">
        <v>115</v>
      </c>
      <c r="F41" s="589" t="s">
        <v>17</v>
      </c>
      <c r="G41" s="590"/>
      <c r="H41" s="589" t="s">
        <v>17</v>
      </c>
      <c r="I41" s="590"/>
      <c r="J41" s="666"/>
      <c r="K41" s="755" t="s">
        <v>20</v>
      </c>
      <c r="L41" s="590" t="s">
        <v>652</v>
      </c>
    </row>
    <row r="42" spans="1:12" s="1" customFormat="1" ht="40.5" customHeight="1" thickBot="1" x14ac:dyDescent="0.35">
      <c r="A42" s="670"/>
      <c r="B42" s="648"/>
      <c r="C42" s="759"/>
      <c r="D42" s="759"/>
      <c r="E42" s="707"/>
      <c r="F42" s="83"/>
      <c r="G42" s="69">
        <v>54000</v>
      </c>
      <c r="H42" s="79"/>
      <c r="I42" s="69">
        <v>54000</v>
      </c>
      <c r="J42" s="670"/>
      <c r="K42" s="756"/>
      <c r="L42" s="757"/>
    </row>
    <row r="43" spans="1:12" s="1" customFormat="1" ht="36" customHeight="1" x14ac:dyDescent="0.3">
      <c r="A43" s="666">
        <v>20</v>
      </c>
      <c r="B43" s="764" t="s">
        <v>673</v>
      </c>
      <c r="C43" s="758">
        <v>54000</v>
      </c>
      <c r="D43" s="771">
        <v>54000</v>
      </c>
      <c r="E43" s="706" t="s">
        <v>115</v>
      </c>
      <c r="F43" s="589" t="s">
        <v>35</v>
      </c>
      <c r="G43" s="590"/>
      <c r="H43" s="589" t="s">
        <v>35</v>
      </c>
      <c r="I43" s="590"/>
      <c r="J43" s="599"/>
      <c r="K43" s="755" t="s">
        <v>21</v>
      </c>
      <c r="L43" s="590" t="s">
        <v>652</v>
      </c>
    </row>
    <row r="44" spans="1:12" s="1" customFormat="1" ht="36" customHeight="1" thickBot="1" x14ac:dyDescent="0.35">
      <c r="A44" s="670"/>
      <c r="B44" s="765"/>
      <c r="C44" s="759"/>
      <c r="D44" s="772"/>
      <c r="E44" s="707"/>
      <c r="F44" s="68"/>
      <c r="G44" s="69">
        <v>54000</v>
      </c>
      <c r="H44" s="71"/>
      <c r="I44" s="69">
        <v>54000</v>
      </c>
      <c r="J44" s="600"/>
      <c r="K44" s="756"/>
      <c r="L44" s="757"/>
    </row>
    <row r="45" spans="1:12" s="1" customFormat="1" ht="33.75" customHeight="1" x14ac:dyDescent="0.3">
      <c r="A45" s="666">
        <v>21</v>
      </c>
      <c r="B45" s="764" t="s">
        <v>674</v>
      </c>
      <c r="C45" s="766">
        <v>54000</v>
      </c>
      <c r="D45" s="770">
        <v>54000</v>
      </c>
      <c r="E45" s="706" t="s">
        <v>115</v>
      </c>
      <c r="F45" s="587" t="s">
        <v>675</v>
      </c>
      <c r="G45" s="588"/>
      <c r="H45" s="587" t="s">
        <v>675</v>
      </c>
      <c r="I45" s="588"/>
      <c r="J45" s="570"/>
      <c r="K45" s="767" t="s">
        <v>676</v>
      </c>
      <c r="L45" s="590" t="s">
        <v>652</v>
      </c>
    </row>
    <row r="46" spans="1:12" s="1" customFormat="1" ht="33.75" customHeight="1" thickBot="1" x14ac:dyDescent="0.35">
      <c r="A46" s="670"/>
      <c r="B46" s="765"/>
      <c r="C46" s="766"/>
      <c r="D46" s="770"/>
      <c r="E46" s="707"/>
      <c r="F46" s="66"/>
      <c r="G46" s="67">
        <v>54000</v>
      </c>
      <c r="H46" s="70"/>
      <c r="I46" s="67">
        <v>54000</v>
      </c>
      <c r="J46" s="570"/>
      <c r="K46" s="767"/>
      <c r="L46" s="757"/>
    </row>
    <row r="47" spans="1:12" s="1" customFormat="1" ht="36.75" customHeight="1" x14ac:dyDescent="0.3">
      <c r="A47" s="666">
        <v>22</v>
      </c>
      <c r="B47" s="764" t="s">
        <v>677</v>
      </c>
      <c r="C47" s="758">
        <v>7800</v>
      </c>
      <c r="D47" s="768">
        <v>7800</v>
      </c>
      <c r="E47" s="706" t="s">
        <v>115</v>
      </c>
      <c r="F47" s="589" t="s">
        <v>75</v>
      </c>
      <c r="G47" s="590"/>
      <c r="H47" s="589" t="s">
        <v>75</v>
      </c>
      <c r="I47" s="590"/>
      <c r="J47" s="599"/>
      <c r="K47" s="755" t="s">
        <v>23</v>
      </c>
      <c r="L47" s="590" t="s">
        <v>652</v>
      </c>
    </row>
    <row r="48" spans="1:12" s="1" customFormat="1" ht="36.75" customHeight="1" thickBot="1" x14ac:dyDescent="0.35">
      <c r="A48" s="670"/>
      <c r="B48" s="765"/>
      <c r="C48" s="759"/>
      <c r="D48" s="769"/>
      <c r="E48" s="707"/>
      <c r="F48" s="68"/>
      <c r="G48" s="69">
        <v>7800</v>
      </c>
      <c r="H48" s="71"/>
      <c r="I48" s="69">
        <v>7800</v>
      </c>
      <c r="J48" s="600"/>
      <c r="K48" s="756"/>
      <c r="L48" s="757"/>
    </row>
    <row r="49" spans="1:12" s="1" customFormat="1" ht="32.25" customHeight="1" x14ac:dyDescent="0.3">
      <c r="A49" s="666">
        <v>23</v>
      </c>
      <c r="B49" s="764" t="s">
        <v>678</v>
      </c>
      <c r="C49" s="766">
        <v>54000</v>
      </c>
      <c r="D49" s="766">
        <v>54000</v>
      </c>
      <c r="E49" s="706" t="s">
        <v>115</v>
      </c>
      <c r="F49" s="587" t="s">
        <v>332</v>
      </c>
      <c r="G49" s="588"/>
      <c r="H49" s="587" t="s">
        <v>332</v>
      </c>
      <c r="I49" s="588"/>
      <c r="J49" s="667"/>
      <c r="K49" s="767" t="s">
        <v>24</v>
      </c>
      <c r="L49" s="590" t="s">
        <v>652</v>
      </c>
    </row>
    <row r="50" spans="1:12" s="1" customFormat="1" ht="32.25" customHeight="1" thickBot="1" x14ac:dyDescent="0.35">
      <c r="A50" s="670"/>
      <c r="B50" s="765"/>
      <c r="C50" s="766"/>
      <c r="D50" s="766"/>
      <c r="E50" s="707"/>
      <c r="F50" s="72"/>
      <c r="G50" s="67">
        <v>54000</v>
      </c>
      <c r="H50" s="73"/>
      <c r="I50" s="67">
        <v>54000</v>
      </c>
      <c r="J50" s="667"/>
      <c r="K50" s="767"/>
      <c r="L50" s="757"/>
    </row>
    <row r="51" spans="1:12" s="1" customFormat="1" ht="37.5" customHeight="1" x14ac:dyDescent="0.3">
      <c r="A51" s="666">
        <v>24</v>
      </c>
      <c r="B51" s="647" t="s">
        <v>679</v>
      </c>
      <c r="C51" s="758">
        <v>54000</v>
      </c>
      <c r="D51" s="762">
        <v>54000</v>
      </c>
      <c r="E51" s="706" t="s">
        <v>115</v>
      </c>
      <c r="F51" s="589" t="s">
        <v>680</v>
      </c>
      <c r="G51" s="590"/>
      <c r="H51" s="589" t="s">
        <v>680</v>
      </c>
      <c r="I51" s="590"/>
      <c r="J51" s="599"/>
      <c r="K51" s="755" t="s">
        <v>25</v>
      </c>
      <c r="L51" s="590" t="s">
        <v>652</v>
      </c>
    </row>
    <row r="52" spans="1:12" s="1" customFormat="1" ht="37.5" customHeight="1" thickBot="1" x14ac:dyDescent="0.35">
      <c r="A52" s="670"/>
      <c r="B52" s="648"/>
      <c r="C52" s="759"/>
      <c r="D52" s="763"/>
      <c r="E52" s="707"/>
      <c r="F52" s="68"/>
      <c r="G52" s="69">
        <v>54000</v>
      </c>
      <c r="H52" s="71"/>
      <c r="I52" s="69">
        <v>54000</v>
      </c>
      <c r="J52" s="600"/>
      <c r="K52" s="756"/>
      <c r="L52" s="757"/>
    </row>
    <row r="53" spans="1:12" s="1" customFormat="1" ht="39.75" customHeight="1" x14ac:dyDescent="0.3">
      <c r="A53" s="666">
        <v>25</v>
      </c>
      <c r="B53" s="647" t="s">
        <v>681</v>
      </c>
      <c r="C53" s="758">
        <v>54000</v>
      </c>
      <c r="D53" s="762">
        <v>54000</v>
      </c>
      <c r="E53" s="706" t="s">
        <v>115</v>
      </c>
      <c r="F53" s="589" t="s">
        <v>405</v>
      </c>
      <c r="G53" s="590"/>
      <c r="H53" s="589" t="s">
        <v>405</v>
      </c>
      <c r="I53" s="590"/>
      <c r="J53" s="599"/>
      <c r="K53" s="755" t="s">
        <v>26</v>
      </c>
      <c r="L53" s="590" t="s">
        <v>652</v>
      </c>
    </row>
    <row r="54" spans="1:12" s="1" customFormat="1" ht="39.75" customHeight="1" thickBot="1" x14ac:dyDescent="0.35">
      <c r="A54" s="670"/>
      <c r="B54" s="648"/>
      <c r="C54" s="759"/>
      <c r="D54" s="763"/>
      <c r="E54" s="707"/>
      <c r="F54" s="68"/>
      <c r="G54" s="69">
        <v>54000</v>
      </c>
      <c r="H54" s="71"/>
      <c r="I54" s="69">
        <v>54000</v>
      </c>
      <c r="J54" s="600"/>
      <c r="K54" s="756"/>
      <c r="L54" s="757"/>
    </row>
    <row r="55" spans="1:12" s="1" customFormat="1" ht="37.5" customHeight="1" x14ac:dyDescent="0.3">
      <c r="A55" s="666">
        <v>26</v>
      </c>
      <c r="B55" s="647" t="s">
        <v>682</v>
      </c>
      <c r="C55" s="758">
        <v>54000</v>
      </c>
      <c r="D55" s="758">
        <v>54000</v>
      </c>
      <c r="E55" s="706" t="s">
        <v>115</v>
      </c>
      <c r="F55" s="589" t="s">
        <v>77</v>
      </c>
      <c r="G55" s="590"/>
      <c r="H55" s="589" t="s">
        <v>77</v>
      </c>
      <c r="I55" s="590"/>
      <c r="J55" s="599"/>
      <c r="K55" s="755" t="s">
        <v>28</v>
      </c>
      <c r="L55" s="590" t="s">
        <v>652</v>
      </c>
    </row>
    <row r="56" spans="1:12" s="1" customFormat="1" ht="37.5" customHeight="1" thickBot="1" x14ac:dyDescent="0.35">
      <c r="A56" s="670"/>
      <c r="B56" s="648"/>
      <c r="C56" s="759"/>
      <c r="D56" s="759"/>
      <c r="E56" s="707"/>
      <c r="F56" s="68"/>
      <c r="G56" s="69">
        <v>54000</v>
      </c>
      <c r="H56" s="71"/>
      <c r="I56" s="69">
        <v>54000</v>
      </c>
      <c r="J56" s="600"/>
      <c r="K56" s="756"/>
      <c r="L56" s="757"/>
    </row>
    <row r="57" spans="1:12" s="1" customFormat="1" ht="36" customHeight="1" x14ac:dyDescent="0.3">
      <c r="A57" s="666">
        <v>27</v>
      </c>
      <c r="B57" s="647" t="s">
        <v>683</v>
      </c>
      <c r="C57" s="758">
        <v>54000</v>
      </c>
      <c r="D57" s="758">
        <v>54000</v>
      </c>
      <c r="E57" s="706" t="s">
        <v>115</v>
      </c>
      <c r="F57" s="589" t="s">
        <v>684</v>
      </c>
      <c r="G57" s="590"/>
      <c r="H57" s="589" t="s">
        <v>684</v>
      </c>
      <c r="I57" s="590"/>
      <c r="J57" s="599"/>
      <c r="K57" s="755" t="s">
        <v>29</v>
      </c>
      <c r="L57" s="590" t="s">
        <v>652</v>
      </c>
    </row>
    <row r="58" spans="1:12" s="1" customFormat="1" ht="36" customHeight="1" thickBot="1" x14ac:dyDescent="0.35">
      <c r="A58" s="670"/>
      <c r="B58" s="648"/>
      <c r="C58" s="759"/>
      <c r="D58" s="759"/>
      <c r="E58" s="707"/>
      <c r="F58" s="68"/>
      <c r="G58" s="69">
        <v>54000</v>
      </c>
      <c r="H58" s="71"/>
      <c r="I58" s="69">
        <v>54000</v>
      </c>
      <c r="J58" s="600"/>
      <c r="K58" s="756"/>
      <c r="L58" s="757"/>
    </row>
    <row r="59" spans="1:12" s="1" customFormat="1" ht="42" customHeight="1" x14ac:dyDescent="0.3">
      <c r="A59" s="666">
        <v>28</v>
      </c>
      <c r="B59" s="647" t="s">
        <v>685</v>
      </c>
      <c r="C59" s="758">
        <v>54000</v>
      </c>
      <c r="D59" s="762">
        <v>54000</v>
      </c>
      <c r="E59" s="706" t="s">
        <v>115</v>
      </c>
      <c r="F59" s="589" t="s">
        <v>84</v>
      </c>
      <c r="G59" s="590"/>
      <c r="H59" s="589" t="s">
        <v>84</v>
      </c>
      <c r="I59" s="590"/>
      <c r="J59" s="599"/>
      <c r="K59" s="755" t="s">
        <v>30</v>
      </c>
      <c r="L59" s="590" t="s">
        <v>652</v>
      </c>
    </row>
    <row r="60" spans="1:12" s="1" customFormat="1" ht="42" customHeight="1" thickBot="1" x14ac:dyDescent="0.35">
      <c r="A60" s="670"/>
      <c r="B60" s="648"/>
      <c r="C60" s="759"/>
      <c r="D60" s="763"/>
      <c r="E60" s="707"/>
      <c r="F60" s="68"/>
      <c r="G60" s="69">
        <v>54000</v>
      </c>
      <c r="H60" s="71"/>
      <c r="I60" s="69">
        <v>54000</v>
      </c>
      <c r="J60" s="600"/>
      <c r="K60" s="756"/>
      <c r="L60" s="757"/>
    </row>
    <row r="61" spans="1:12" s="1" customFormat="1" ht="36" customHeight="1" x14ac:dyDescent="0.3">
      <c r="A61" s="666">
        <v>29</v>
      </c>
      <c r="B61" s="647" t="s">
        <v>685</v>
      </c>
      <c r="C61" s="758">
        <v>54000</v>
      </c>
      <c r="D61" s="758">
        <v>54000</v>
      </c>
      <c r="E61" s="706" t="s">
        <v>115</v>
      </c>
      <c r="F61" s="589" t="s">
        <v>686</v>
      </c>
      <c r="G61" s="590"/>
      <c r="H61" s="589" t="s">
        <v>686</v>
      </c>
      <c r="I61" s="590"/>
      <c r="J61" s="599"/>
      <c r="K61" s="755" t="s">
        <v>31</v>
      </c>
      <c r="L61" s="590" t="s">
        <v>652</v>
      </c>
    </row>
    <row r="62" spans="1:12" s="1" customFormat="1" ht="36" customHeight="1" thickBot="1" x14ac:dyDescent="0.35">
      <c r="A62" s="670"/>
      <c r="B62" s="648"/>
      <c r="C62" s="759"/>
      <c r="D62" s="759"/>
      <c r="E62" s="707"/>
      <c r="F62" s="68"/>
      <c r="G62" s="69">
        <v>54000</v>
      </c>
      <c r="H62" s="71"/>
      <c r="I62" s="69">
        <v>54000</v>
      </c>
      <c r="J62" s="600"/>
      <c r="K62" s="756"/>
      <c r="L62" s="757"/>
    </row>
    <row r="63" spans="1:12" s="1" customFormat="1" ht="47.25" customHeight="1" x14ac:dyDescent="0.3">
      <c r="A63" s="666">
        <v>30</v>
      </c>
      <c r="B63" s="647" t="s">
        <v>687</v>
      </c>
      <c r="C63" s="758">
        <v>54000</v>
      </c>
      <c r="D63" s="762">
        <v>54000</v>
      </c>
      <c r="E63" s="706" t="s">
        <v>115</v>
      </c>
      <c r="F63" s="589" t="s">
        <v>16</v>
      </c>
      <c r="G63" s="590"/>
      <c r="H63" s="589" t="s">
        <v>16</v>
      </c>
      <c r="I63" s="590"/>
      <c r="J63" s="599"/>
      <c r="K63" s="755" t="s">
        <v>32</v>
      </c>
      <c r="L63" s="590" t="s">
        <v>652</v>
      </c>
    </row>
    <row r="64" spans="1:12" s="1" customFormat="1" ht="47.25" customHeight="1" thickBot="1" x14ac:dyDescent="0.35">
      <c r="A64" s="670"/>
      <c r="B64" s="648"/>
      <c r="C64" s="759"/>
      <c r="D64" s="763"/>
      <c r="E64" s="707"/>
      <c r="F64" s="68"/>
      <c r="G64" s="69">
        <v>54000</v>
      </c>
      <c r="H64" s="71"/>
      <c r="I64" s="69">
        <v>54000</v>
      </c>
      <c r="J64" s="600"/>
      <c r="K64" s="756"/>
      <c r="L64" s="757"/>
    </row>
    <row r="65" spans="1:12" s="1" customFormat="1" ht="46.5" customHeight="1" x14ac:dyDescent="0.3">
      <c r="A65" s="666">
        <v>31</v>
      </c>
      <c r="B65" s="647" t="s">
        <v>687</v>
      </c>
      <c r="C65" s="758">
        <v>54000</v>
      </c>
      <c r="D65" s="758">
        <v>54000</v>
      </c>
      <c r="E65" s="706" t="s">
        <v>115</v>
      </c>
      <c r="F65" s="589" t="s">
        <v>334</v>
      </c>
      <c r="G65" s="590"/>
      <c r="H65" s="589" t="s">
        <v>334</v>
      </c>
      <c r="I65" s="590"/>
      <c r="J65" s="599"/>
      <c r="K65" s="755" t="s">
        <v>33</v>
      </c>
      <c r="L65" s="590" t="s">
        <v>652</v>
      </c>
    </row>
    <row r="66" spans="1:12" s="1" customFormat="1" ht="46.5" customHeight="1" thickBot="1" x14ac:dyDescent="0.35">
      <c r="A66" s="670"/>
      <c r="B66" s="648"/>
      <c r="C66" s="759"/>
      <c r="D66" s="759"/>
      <c r="E66" s="707"/>
      <c r="F66" s="68"/>
      <c r="G66" s="69">
        <v>54000</v>
      </c>
      <c r="H66" s="71"/>
      <c r="I66" s="69">
        <v>54000</v>
      </c>
      <c r="J66" s="600"/>
      <c r="K66" s="756"/>
      <c r="L66" s="757"/>
    </row>
    <row r="67" spans="1:12" s="1" customFormat="1" ht="46.5" customHeight="1" x14ac:dyDescent="0.3">
      <c r="A67" s="666">
        <v>32</v>
      </c>
      <c r="B67" s="647" t="s">
        <v>687</v>
      </c>
      <c r="C67" s="758">
        <v>54000</v>
      </c>
      <c r="D67" s="758">
        <v>54000</v>
      </c>
      <c r="E67" s="706" t="s">
        <v>115</v>
      </c>
      <c r="F67" s="589" t="s">
        <v>80</v>
      </c>
      <c r="G67" s="590"/>
      <c r="H67" s="589" t="s">
        <v>80</v>
      </c>
      <c r="I67" s="590"/>
      <c r="J67" s="599"/>
      <c r="K67" s="755" t="s">
        <v>34</v>
      </c>
      <c r="L67" s="590" t="s">
        <v>652</v>
      </c>
    </row>
    <row r="68" spans="1:12" s="1" customFormat="1" ht="46.5" customHeight="1" thickBot="1" x14ac:dyDescent="0.35">
      <c r="A68" s="670"/>
      <c r="B68" s="648"/>
      <c r="C68" s="759"/>
      <c r="D68" s="759"/>
      <c r="E68" s="707"/>
      <c r="F68" s="68"/>
      <c r="G68" s="69">
        <v>54000</v>
      </c>
      <c r="H68" s="71"/>
      <c r="I68" s="69">
        <v>54000</v>
      </c>
      <c r="J68" s="600"/>
      <c r="K68" s="756"/>
      <c r="L68" s="757"/>
    </row>
    <row r="69" spans="1:12" s="1" customFormat="1" ht="38.25" customHeight="1" x14ac:dyDescent="0.3">
      <c r="A69" s="666">
        <v>33</v>
      </c>
      <c r="B69" s="647" t="s">
        <v>688</v>
      </c>
      <c r="C69" s="758">
        <v>108000</v>
      </c>
      <c r="D69" s="762">
        <v>108000</v>
      </c>
      <c r="E69" s="706" t="s">
        <v>115</v>
      </c>
      <c r="F69" s="589" t="s">
        <v>82</v>
      </c>
      <c r="G69" s="590"/>
      <c r="H69" s="589" t="s">
        <v>82</v>
      </c>
      <c r="I69" s="590"/>
      <c r="J69" s="599"/>
      <c r="K69" s="755" t="s">
        <v>163</v>
      </c>
      <c r="L69" s="590" t="s">
        <v>652</v>
      </c>
    </row>
    <row r="70" spans="1:12" s="1" customFormat="1" ht="38.25" customHeight="1" thickBot="1" x14ac:dyDescent="0.35">
      <c r="A70" s="670"/>
      <c r="B70" s="648"/>
      <c r="C70" s="759"/>
      <c r="D70" s="763"/>
      <c r="E70" s="707"/>
      <c r="F70" s="68"/>
      <c r="G70" s="69">
        <v>108000</v>
      </c>
      <c r="H70" s="71"/>
      <c r="I70" s="69">
        <v>108000</v>
      </c>
      <c r="J70" s="600"/>
      <c r="K70" s="756"/>
      <c r="L70" s="757"/>
    </row>
    <row r="71" spans="1:12" s="1" customFormat="1" ht="48" customHeight="1" x14ac:dyDescent="0.3">
      <c r="A71" s="666">
        <v>34</v>
      </c>
      <c r="B71" s="647" t="s">
        <v>689</v>
      </c>
      <c r="C71" s="758">
        <v>27000</v>
      </c>
      <c r="D71" s="758">
        <v>27000</v>
      </c>
      <c r="E71" s="706" t="s">
        <v>115</v>
      </c>
      <c r="F71" s="589" t="s">
        <v>690</v>
      </c>
      <c r="G71" s="590"/>
      <c r="H71" s="589" t="s">
        <v>690</v>
      </c>
      <c r="I71" s="590"/>
      <c r="J71" s="599"/>
      <c r="K71" s="755" t="s">
        <v>178</v>
      </c>
      <c r="L71" s="590" t="s">
        <v>652</v>
      </c>
    </row>
    <row r="72" spans="1:12" s="1" customFormat="1" ht="48" customHeight="1" thickBot="1" x14ac:dyDescent="0.35">
      <c r="A72" s="670"/>
      <c r="B72" s="648"/>
      <c r="C72" s="759"/>
      <c r="D72" s="759"/>
      <c r="E72" s="707"/>
      <c r="F72" s="68"/>
      <c r="G72" s="69">
        <v>27000</v>
      </c>
      <c r="H72" s="71"/>
      <c r="I72" s="69">
        <v>27000</v>
      </c>
      <c r="J72" s="600"/>
      <c r="K72" s="756"/>
      <c r="L72" s="757"/>
    </row>
    <row r="73" spans="1:12" s="1" customFormat="1" ht="51" customHeight="1" x14ac:dyDescent="0.3">
      <c r="A73" s="666">
        <v>35</v>
      </c>
      <c r="B73" s="647" t="s">
        <v>691</v>
      </c>
      <c r="C73" s="758">
        <v>100000</v>
      </c>
      <c r="D73" s="758">
        <v>100000</v>
      </c>
      <c r="E73" s="706" t="s">
        <v>112</v>
      </c>
      <c r="F73" s="589" t="s">
        <v>40</v>
      </c>
      <c r="G73" s="590"/>
      <c r="H73" s="589" t="s">
        <v>40</v>
      </c>
      <c r="I73" s="590"/>
      <c r="J73" s="599"/>
      <c r="K73" s="755" t="s">
        <v>14</v>
      </c>
      <c r="L73" s="590" t="s">
        <v>652</v>
      </c>
    </row>
    <row r="74" spans="1:12" s="1" customFormat="1" ht="51" customHeight="1" thickBot="1" x14ac:dyDescent="0.35">
      <c r="A74" s="670"/>
      <c r="B74" s="648"/>
      <c r="C74" s="759"/>
      <c r="D74" s="759"/>
      <c r="E74" s="707"/>
      <c r="F74" s="68"/>
      <c r="G74" s="69">
        <v>100000</v>
      </c>
      <c r="H74" s="71"/>
      <c r="I74" s="69">
        <v>100000</v>
      </c>
      <c r="J74" s="600"/>
      <c r="K74" s="756"/>
      <c r="L74" s="757"/>
    </row>
    <row r="75" spans="1:12" s="1" customFormat="1" ht="39.75" customHeight="1" x14ac:dyDescent="0.3">
      <c r="A75" s="666">
        <v>36</v>
      </c>
      <c r="B75" s="647" t="s">
        <v>692</v>
      </c>
      <c r="C75" s="758">
        <v>100000</v>
      </c>
      <c r="D75" s="762">
        <v>100000</v>
      </c>
      <c r="E75" s="706" t="s">
        <v>112</v>
      </c>
      <c r="F75" s="589" t="s">
        <v>40</v>
      </c>
      <c r="G75" s="590"/>
      <c r="H75" s="589" t="s">
        <v>40</v>
      </c>
      <c r="I75" s="590"/>
      <c r="J75" s="599"/>
      <c r="K75" s="755" t="s">
        <v>18</v>
      </c>
      <c r="L75" s="590" t="s">
        <v>652</v>
      </c>
    </row>
    <row r="76" spans="1:12" s="1" customFormat="1" ht="39.75" customHeight="1" thickBot="1" x14ac:dyDescent="0.35">
      <c r="A76" s="670"/>
      <c r="B76" s="648"/>
      <c r="C76" s="759"/>
      <c r="D76" s="763"/>
      <c r="E76" s="707"/>
      <c r="F76" s="68"/>
      <c r="G76" s="69">
        <v>100000</v>
      </c>
      <c r="H76" s="71"/>
      <c r="I76" s="69">
        <v>100000</v>
      </c>
      <c r="J76" s="600"/>
      <c r="K76" s="756"/>
      <c r="L76" s="757"/>
    </row>
    <row r="77" spans="1:12" s="1" customFormat="1" ht="39.75" customHeight="1" x14ac:dyDescent="0.3">
      <c r="A77" s="666">
        <v>37</v>
      </c>
      <c r="B77" s="647" t="s">
        <v>693</v>
      </c>
      <c r="C77" s="758">
        <v>50000</v>
      </c>
      <c r="D77" s="758">
        <v>50000</v>
      </c>
      <c r="E77" s="706" t="s">
        <v>112</v>
      </c>
      <c r="F77" s="589" t="s">
        <v>40</v>
      </c>
      <c r="G77" s="590"/>
      <c r="H77" s="589" t="s">
        <v>40</v>
      </c>
      <c r="I77" s="590"/>
      <c r="J77" s="599"/>
      <c r="K77" s="755" t="s">
        <v>19</v>
      </c>
      <c r="L77" s="590" t="s">
        <v>652</v>
      </c>
    </row>
    <row r="78" spans="1:12" s="1" customFormat="1" ht="39.75" customHeight="1" thickBot="1" x14ac:dyDescent="0.35">
      <c r="A78" s="670"/>
      <c r="B78" s="648"/>
      <c r="C78" s="759"/>
      <c r="D78" s="759"/>
      <c r="E78" s="707"/>
      <c r="F78" s="68"/>
      <c r="G78" s="69">
        <v>50000</v>
      </c>
      <c r="H78" s="71"/>
      <c r="I78" s="69">
        <v>50000</v>
      </c>
      <c r="J78" s="600"/>
      <c r="K78" s="756"/>
      <c r="L78" s="757"/>
    </row>
    <row r="79" spans="1:12" s="1" customFormat="1" ht="32.25" customHeight="1" x14ac:dyDescent="0.3">
      <c r="A79" s="666">
        <v>38</v>
      </c>
      <c r="B79" s="647" t="s">
        <v>694</v>
      </c>
      <c r="C79" s="758">
        <v>100000</v>
      </c>
      <c r="D79" s="758">
        <v>100000</v>
      </c>
      <c r="E79" s="706" t="s">
        <v>112</v>
      </c>
      <c r="F79" s="589" t="s">
        <v>40</v>
      </c>
      <c r="G79" s="590"/>
      <c r="H79" s="589" t="s">
        <v>40</v>
      </c>
      <c r="I79" s="590"/>
      <c r="J79" s="599"/>
      <c r="K79" s="755" t="s">
        <v>20</v>
      </c>
      <c r="L79" s="590" t="s">
        <v>652</v>
      </c>
    </row>
    <row r="80" spans="1:12" s="1" customFormat="1" ht="32.25" customHeight="1" thickBot="1" x14ac:dyDescent="0.35">
      <c r="A80" s="670"/>
      <c r="B80" s="648"/>
      <c r="C80" s="759"/>
      <c r="D80" s="759"/>
      <c r="E80" s="707"/>
      <c r="F80" s="68"/>
      <c r="G80" s="69">
        <v>100000</v>
      </c>
      <c r="H80" s="71"/>
      <c r="I80" s="69">
        <v>100000</v>
      </c>
      <c r="J80" s="600"/>
      <c r="K80" s="756"/>
      <c r="L80" s="757"/>
    </row>
    <row r="81" spans="1:12" s="1" customFormat="1" ht="39.75" customHeight="1" x14ac:dyDescent="0.3">
      <c r="A81" s="666">
        <v>39</v>
      </c>
      <c r="B81" s="647" t="s">
        <v>695</v>
      </c>
      <c r="C81" s="758">
        <v>413866.2</v>
      </c>
      <c r="D81" s="758">
        <v>413866.2</v>
      </c>
      <c r="E81" s="706" t="s">
        <v>112</v>
      </c>
      <c r="F81" s="589" t="s">
        <v>462</v>
      </c>
      <c r="G81" s="590"/>
      <c r="H81" s="589" t="s">
        <v>462</v>
      </c>
      <c r="I81" s="590"/>
      <c r="J81" s="599"/>
      <c r="K81" s="755" t="s">
        <v>21</v>
      </c>
      <c r="L81" s="590" t="s">
        <v>652</v>
      </c>
    </row>
    <row r="82" spans="1:12" s="1" customFormat="1" ht="39.75" customHeight="1" thickBot="1" x14ac:dyDescent="0.35">
      <c r="A82" s="670"/>
      <c r="B82" s="648"/>
      <c r="C82" s="759"/>
      <c r="D82" s="759"/>
      <c r="E82" s="707"/>
      <c r="F82" s="68"/>
      <c r="G82" s="69">
        <v>413866.2</v>
      </c>
      <c r="H82" s="71"/>
      <c r="I82" s="69">
        <v>413866.2</v>
      </c>
      <c r="J82" s="600"/>
      <c r="K82" s="756"/>
      <c r="L82" s="757"/>
    </row>
    <row r="83" spans="1:12" s="1" customFormat="1" ht="42.75" customHeight="1" x14ac:dyDescent="0.3">
      <c r="A83" s="666">
        <v>40</v>
      </c>
      <c r="B83" s="647" t="s">
        <v>696</v>
      </c>
      <c r="C83" s="758">
        <v>80883.44</v>
      </c>
      <c r="D83" s="758">
        <v>80883.44</v>
      </c>
      <c r="E83" s="706" t="s">
        <v>112</v>
      </c>
      <c r="F83" s="589" t="s">
        <v>462</v>
      </c>
      <c r="G83" s="590"/>
      <c r="H83" s="589" t="s">
        <v>462</v>
      </c>
      <c r="I83" s="590"/>
      <c r="J83" s="599"/>
      <c r="K83" s="755" t="s">
        <v>22</v>
      </c>
      <c r="L83" s="590" t="s">
        <v>652</v>
      </c>
    </row>
    <row r="84" spans="1:12" s="1" customFormat="1" ht="42.75" customHeight="1" thickBot="1" x14ac:dyDescent="0.35">
      <c r="A84" s="670"/>
      <c r="B84" s="648"/>
      <c r="C84" s="759"/>
      <c r="D84" s="759"/>
      <c r="E84" s="707"/>
      <c r="F84" s="68"/>
      <c r="G84" s="69">
        <v>80883.44</v>
      </c>
      <c r="H84" s="71"/>
      <c r="I84" s="69">
        <v>80883.44</v>
      </c>
      <c r="J84" s="600"/>
      <c r="K84" s="756"/>
      <c r="L84" s="757"/>
    </row>
    <row r="85" spans="1:12" s="1" customFormat="1" ht="40.5" customHeight="1" x14ac:dyDescent="0.3">
      <c r="A85" s="666">
        <v>41</v>
      </c>
      <c r="B85" s="647" t="s">
        <v>697</v>
      </c>
      <c r="C85" s="758">
        <v>66355</v>
      </c>
      <c r="D85" s="758">
        <v>66355</v>
      </c>
      <c r="E85" s="706" t="s">
        <v>112</v>
      </c>
      <c r="F85" s="589" t="s">
        <v>375</v>
      </c>
      <c r="G85" s="590"/>
      <c r="H85" s="589" t="s">
        <v>375</v>
      </c>
      <c r="I85" s="590"/>
      <c r="J85" s="599"/>
      <c r="K85" s="755" t="s">
        <v>14</v>
      </c>
      <c r="L85" s="590" t="s">
        <v>652</v>
      </c>
    </row>
    <row r="86" spans="1:12" s="1" customFormat="1" ht="40.5" customHeight="1" thickBot="1" x14ac:dyDescent="0.35">
      <c r="A86" s="670"/>
      <c r="B86" s="648"/>
      <c r="C86" s="759"/>
      <c r="D86" s="759"/>
      <c r="E86" s="707"/>
      <c r="F86" s="68"/>
      <c r="G86" s="69">
        <v>66355</v>
      </c>
      <c r="H86" s="71"/>
      <c r="I86" s="69">
        <v>66355</v>
      </c>
      <c r="J86" s="600"/>
      <c r="K86" s="756"/>
      <c r="L86" s="757"/>
    </row>
    <row r="87" spans="1:12" s="1" customFormat="1" ht="32.25" customHeight="1" x14ac:dyDescent="0.3">
      <c r="A87" s="666">
        <v>42</v>
      </c>
      <c r="B87" s="647" t="s">
        <v>698</v>
      </c>
      <c r="C87" s="758">
        <v>720</v>
      </c>
      <c r="D87" s="758">
        <v>720</v>
      </c>
      <c r="E87" s="706" t="s">
        <v>112</v>
      </c>
      <c r="F87" s="589" t="s">
        <v>373</v>
      </c>
      <c r="G87" s="590"/>
      <c r="H87" s="589" t="s">
        <v>373</v>
      </c>
      <c r="I87" s="590"/>
      <c r="J87" s="599"/>
      <c r="K87" s="755" t="s">
        <v>18</v>
      </c>
      <c r="L87" s="590" t="s">
        <v>652</v>
      </c>
    </row>
    <row r="88" spans="1:12" s="1" customFormat="1" ht="32.25" customHeight="1" thickBot="1" x14ac:dyDescent="0.35">
      <c r="A88" s="670"/>
      <c r="B88" s="648"/>
      <c r="C88" s="759"/>
      <c r="D88" s="759"/>
      <c r="E88" s="707"/>
      <c r="F88" s="68"/>
      <c r="G88" s="69">
        <v>720</v>
      </c>
      <c r="H88" s="71"/>
      <c r="I88" s="69">
        <v>720</v>
      </c>
      <c r="J88" s="600"/>
      <c r="K88" s="756"/>
      <c r="L88" s="757"/>
    </row>
    <row r="89" spans="1:12" s="1" customFormat="1" ht="52.5" customHeight="1" x14ac:dyDescent="0.3">
      <c r="A89" s="666">
        <v>43</v>
      </c>
      <c r="B89" s="647" t="s">
        <v>699</v>
      </c>
      <c r="C89" s="758">
        <v>21453.5</v>
      </c>
      <c r="D89" s="758">
        <v>21453.5</v>
      </c>
      <c r="E89" s="706" t="s">
        <v>112</v>
      </c>
      <c r="F89" s="589" t="s">
        <v>151</v>
      </c>
      <c r="G89" s="590"/>
      <c r="H89" s="589" t="s">
        <v>151</v>
      </c>
      <c r="I89" s="590"/>
      <c r="J89" s="599"/>
      <c r="K89" s="755" t="s">
        <v>19</v>
      </c>
      <c r="L89" s="590" t="s">
        <v>652</v>
      </c>
    </row>
    <row r="90" spans="1:12" s="1" customFormat="1" ht="52.5" customHeight="1" thickBot="1" x14ac:dyDescent="0.35">
      <c r="A90" s="670"/>
      <c r="B90" s="648"/>
      <c r="C90" s="759"/>
      <c r="D90" s="759"/>
      <c r="E90" s="707"/>
      <c r="F90" s="68"/>
      <c r="G90" s="69">
        <v>21453.5</v>
      </c>
      <c r="H90" s="71"/>
      <c r="I90" s="69">
        <v>21453.5</v>
      </c>
      <c r="J90" s="600"/>
      <c r="K90" s="756"/>
      <c r="L90" s="757"/>
    </row>
    <row r="91" spans="1:12" s="1" customFormat="1" ht="30.75" customHeight="1" x14ac:dyDescent="0.3">
      <c r="A91" s="666">
        <v>44</v>
      </c>
      <c r="B91" s="647" t="s">
        <v>700</v>
      </c>
      <c r="C91" s="758">
        <v>4162</v>
      </c>
      <c r="D91" s="758">
        <v>4162</v>
      </c>
      <c r="E91" s="706" t="s">
        <v>112</v>
      </c>
      <c r="F91" s="589" t="s">
        <v>395</v>
      </c>
      <c r="G91" s="590"/>
      <c r="H91" s="589" t="s">
        <v>395</v>
      </c>
      <c r="I91" s="590"/>
      <c r="J91" s="599"/>
      <c r="K91" s="755" t="s">
        <v>20</v>
      </c>
      <c r="L91" s="590" t="s">
        <v>652</v>
      </c>
    </row>
    <row r="92" spans="1:12" s="1" customFormat="1" ht="30.75" customHeight="1" thickBot="1" x14ac:dyDescent="0.35">
      <c r="A92" s="670"/>
      <c r="B92" s="648"/>
      <c r="C92" s="759"/>
      <c r="D92" s="759"/>
      <c r="E92" s="707"/>
      <c r="F92" s="68"/>
      <c r="G92" s="69">
        <v>4162</v>
      </c>
      <c r="H92" s="71"/>
      <c r="I92" s="69">
        <v>4162</v>
      </c>
      <c r="J92" s="600"/>
      <c r="K92" s="756"/>
      <c r="L92" s="757"/>
    </row>
    <row r="93" spans="1:12" s="1" customFormat="1" ht="34.5" customHeight="1" x14ac:dyDescent="0.3">
      <c r="A93" s="666">
        <v>45</v>
      </c>
      <c r="B93" s="647" t="s">
        <v>701</v>
      </c>
      <c r="C93" s="758">
        <v>1370</v>
      </c>
      <c r="D93" s="758">
        <v>1370</v>
      </c>
      <c r="E93" s="706" t="s">
        <v>112</v>
      </c>
      <c r="F93" s="589" t="s">
        <v>395</v>
      </c>
      <c r="G93" s="590"/>
      <c r="H93" s="589" t="s">
        <v>395</v>
      </c>
      <c r="I93" s="590"/>
      <c r="J93" s="599"/>
      <c r="K93" s="755" t="s">
        <v>21</v>
      </c>
      <c r="L93" s="590" t="s">
        <v>652</v>
      </c>
    </row>
    <row r="94" spans="1:12" s="1" customFormat="1" ht="34.5" customHeight="1" thickBot="1" x14ac:dyDescent="0.35">
      <c r="A94" s="670"/>
      <c r="B94" s="648"/>
      <c r="C94" s="759"/>
      <c r="D94" s="759"/>
      <c r="E94" s="707"/>
      <c r="F94" s="68"/>
      <c r="G94" s="69">
        <v>1370</v>
      </c>
      <c r="H94" s="71"/>
      <c r="I94" s="69">
        <v>1370</v>
      </c>
      <c r="J94" s="600"/>
      <c r="K94" s="756"/>
      <c r="L94" s="757"/>
    </row>
    <row r="95" spans="1:12" s="1" customFormat="1" ht="42.75" customHeight="1" x14ac:dyDescent="0.3">
      <c r="A95" s="666">
        <v>46</v>
      </c>
      <c r="B95" s="647" t="s">
        <v>702</v>
      </c>
      <c r="C95" s="758">
        <v>3960</v>
      </c>
      <c r="D95" s="758">
        <v>3960</v>
      </c>
      <c r="E95" s="706" t="s">
        <v>112</v>
      </c>
      <c r="F95" s="589" t="s">
        <v>703</v>
      </c>
      <c r="G95" s="590"/>
      <c r="H95" s="589" t="s">
        <v>703</v>
      </c>
      <c r="I95" s="590"/>
      <c r="J95" s="599"/>
      <c r="K95" s="755" t="s">
        <v>22</v>
      </c>
      <c r="L95" s="590" t="s">
        <v>652</v>
      </c>
    </row>
    <row r="96" spans="1:12" s="1" customFormat="1" ht="42.75" customHeight="1" thickBot="1" x14ac:dyDescent="0.35">
      <c r="A96" s="670"/>
      <c r="B96" s="648"/>
      <c r="C96" s="759"/>
      <c r="D96" s="759"/>
      <c r="E96" s="707"/>
      <c r="F96" s="68"/>
      <c r="G96" s="69">
        <v>3960</v>
      </c>
      <c r="H96" s="71"/>
      <c r="I96" s="69">
        <v>3960</v>
      </c>
      <c r="J96" s="600"/>
      <c r="K96" s="756"/>
      <c r="L96" s="757"/>
    </row>
    <row r="97" spans="1:12" s="1" customFormat="1" ht="36" customHeight="1" x14ac:dyDescent="0.3">
      <c r="A97" s="666">
        <v>47</v>
      </c>
      <c r="B97" s="647" t="s">
        <v>704</v>
      </c>
      <c r="C97" s="758">
        <v>57600</v>
      </c>
      <c r="D97" s="758">
        <v>57600</v>
      </c>
      <c r="E97" s="706" t="s">
        <v>113</v>
      </c>
      <c r="F97" s="589" t="s">
        <v>705</v>
      </c>
      <c r="G97" s="590"/>
      <c r="H97" s="589" t="s">
        <v>705</v>
      </c>
      <c r="I97" s="590"/>
      <c r="J97" s="599"/>
      <c r="K97" s="755" t="s">
        <v>14</v>
      </c>
      <c r="L97" s="590" t="s">
        <v>652</v>
      </c>
    </row>
    <row r="98" spans="1:12" s="1" customFormat="1" ht="36" customHeight="1" thickBot="1" x14ac:dyDescent="0.35">
      <c r="A98" s="670"/>
      <c r="B98" s="648"/>
      <c r="C98" s="759"/>
      <c r="D98" s="759"/>
      <c r="E98" s="707"/>
      <c r="F98" s="68"/>
      <c r="G98" s="69">
        <v>57600</v>
      </c>
      <c r="H98" s="71"/>
      <c r="I98" s="69">
        <v>57600</v>
      </c>
      <c r="J98" s="600"/>
      <c r="K98" s="756"/>
      <c r="L98" s="757"/>
    </row>
    <row r="99" spans="1:12" s="1" customFormat="1" ht="38.25" customHeight="1" x14ac:dyDescent="0.3">
      <c r="A99" s="666">
        <v>48</v>
      </c>
      <c r="B99" s="647" t="s">
        <v>706</v>
      </c>
      <c r="C99" s="758">
        <v>700</v>
      </c>
      <c r="D99" s="758">
        <v>700</v>
      </c>
      <c r="E99" s="724" t="s">
        <v>114</v>
      </c>
      <c r="F99" s="589" t="s">
        <v>707</v>
      </c>
      <c r="G99" s="590"/>
      <c r="H99" s="589" t="s">
        <v>707</v>
      </c>
      <c r="I99" s="590"/>
      <c r="J99" s="599"/>
      <c r="K99" s="755" t="s">
        <v>14</v>
      </c>
      <c r="L99" s="590" t="s">
        <v>652</v>
      </c>
    </row>
    <row r="100" spans="1:12" s="1" customFormat="1" ht="38.25" customHeight="1" thickBot="1" x14ac:dyDescent="0.35">
      <c r="A100" s="670"/>
      <c r="B100" s="648"/>
      <c r="C100" s="759"/>
      <c r="D100" s="759"/>
      <c r="E100" s="725"/>
      <c r="F100" s="68"/>
      <c r="G100" s="69">
        <v>700</v>
      </c>
      <c r="H100" s="71"/>
      <c r="I100" s="69">
        <v>700</v>
      </c>
      <c r="J100" s="600"/>
      <c r="K100" s="756"/>
      <c r="L100" s="757"/>
    </row>
    <row r="101" spans="1:12" s="1" customFormat="1" ht="42.75" customHeight="1" x14ac:dyDescent="0.3">
      <c r="A101" s="666">
        <v>49</v>
      </c>
      <c r="B101" s="647" t="s">
        <v>708</v>
      </c>
      <c r="C101" s="758">
        <v>700</v>
      </c>
      <c r="D101" s="758">
        <v>700</v>
      </c>
      <c r="E101" s="724" t="s">
        <v>114</v>
      </c>
      <c r="F101" s="589" t="s">
        <v>707</v>
      </c>
      <c r="G101" s="590"/>
      <c r="H101" s="589" t="s">
        <v>707</v>
      </c>
      <c r="I101" s="590"/>
      <c r="J101" s="599"/>
      <c r="K101" s="755" t="s">
        <v>18</v>
      </c>
      <c r="L101" s="590" t="s">
        <v>652</v>
      </c>
    </row>
    <row r="102" spans="1:12" s="1" customFormat="1" ht="42.75" customHeight="1" thickBot="1" x14ac:dyDescent="0.35">
      <c r="A102" s="670"/>
      <c r="B102" s="648"/>
      <c r="C102" s="759"/>
      <c r="D102" s="759"/>
      <c r="E102" s="725"/>
      <c r="F102" s="68"/>
      <c r="G102" s="69">
        <v>700</v>
      </c>
      <c r="H102" s="71"/>
      <c r="I102" s="69">
        <v>700</v>
      </c>
      <c r="J102" s="600"/>
      <c r="K102" s="756"/>
      <c r="L102" s="757"/>
    </row>
    <row r="103" spans="1:12" s="1" customFormat="1" ht="42.75" customHeight="1" x14ac:dyDescent="0.3">
      <c r="A103" s="666">
        <v>50</v>
      </c>
      <c r="B103" s="647" t="s">
        <v>709</v>
      </c>
      <c r="C103" s="758">
        <v>5400</v>
      </c>
      <c r="D103" s="758">
        <v>5400</v>
      </c>
      <c r="E103" s="724" t="s">
        <v>114</v>
      </c>
      <c r="F103" s="589" t="s">
        <v>710</v>
      </c>
      <c r="G103" s="590"/>
      <c r="H103" s="589" t="s">
        <v>710</v>
      </c>
      <c r="I103" s="590"/>
      <c r="J103" s="599"/>
      <c r="K103" s="755" t="s">
        <v>19</v>
      </c>
      <c r="L103" s="590" t="s">
        <v>652</v>
      </c>
    </row>
    <row r="104" spans="1:12" s="1" customFormat="1" ht="42.75" customHeight="1" thickBot="1" x14ac:dyDescent="0.35">
      <c r="A104" s="670"/>
      <c r="B104" s="648"/>
      <c r="C104" s="759"/>
      <c r="D104" s="759"/>
      <c r="E104" s="725"/>
      <c r="F104" s="68"/>
      <c r="G104" s="69">
        <v>5400</v>
      </c>
      <c r="H104" s="71"/>
      <c r="I104" s="69">
        <v>5400</v>
      </c>
      <c r="J104" s="600"/>
      <c r="K104" s="756"/>
      <c r="L104" s="757"/>
    </row>
    <row r="105" spans="1:12" s="3" customFormat="1" ht="20.25" customHeight="1" thickBot="1" x14ac:dyDescent="0.35">
      <c r="A105" s="567"/>
      <c r="B105" s="569"/>
      <c r="C105" s="57">
        <f>SUM(C5:C104)</f>
        <v>7085270.1400000006</v>
      </c>
      <c r="D105" s="59">
        <f>SUM(D5:D104)</f>
        <v>7030238.4300000006</v>
      </c>
      <c r="E105" s="78"/>
      <c r="F105" s="677">
        <f>SUM(G5:G104)</f>
        <v>6984870.1400000006</v>
      </c>
      <c r="G105" s="678"/>
      <c r="H105" s="679">
        <f>SUM(I5:I98)</f>
        <v>6978070.1400000006</v>
      </c>
      <c r="I105" s="677"/>
      <c r="J105" s="60"/>
      <c r="K105" s="60"/>
      <c r="L105" s="61"/>
    </row>
    <row r="106" spans="1:12" s="1" customFormat="1" ht="21.75" customHeight="1" x14ac:dyDescent="0.3">
      <c r="A106" s="6"/>
      <c r="B106" s="760" t="s">
        <v>579</v>
      </c>
      <c r="C106" s="760"/>
      <c r="D106" s="760"/>
      <c r="E106" s="760"/>
      <c r="F106" s="53"/>
      <c r="G106" s="48"/>
      <c r="H106" s="56"/>
      <c r="I106" s="48"/>
      <c r="J106" s="34"/>
      <c r="K106" s="34"/>
      <c r="L106" s="33"/>
    </row>
    <row r="107" spans="1:12" s="34" customFormat="1" ht="21.75" customHeight="1" x14ac:dyDescent="0.3">
      <c r="A107" s="33"/>
      <c r="B107" s="761" t="s">
        <v>715</v>
      </c>
      <c r="C107" s="761"/>
      <c r="D107" s="35" t="s">
        <v>7</v>
      </c>
      <c r="E107" s="36">
        <f>G96+G94+G92+G90+G88+G86+G84+G82+G80+G78+G76+G74</f>
        <v>942770.14</v>
      </c>
      <c r="F107" s="48" t="s">
        <v>10</v>
      </c>
      <c r="G107" s="48"/>
      <c r="H107" s="48"/>
      <c r="I107" s="48"/>
      <c r="L107" s="33"/>
    </row>
    <row r="108" spans="1:12" s="34" customFormat="1" ht="21.75" customHeight="1" x14ac:dyDescent="0.3">
      <c r="A108" s="33"/>
      <c r="B108" s="761" t="s">
        <v>716</v>
      </c>
      <c r="C108" s="761"/>
      <c r="D108" s="35" t="s">
        <v>7</v>
      </c>
      <c r="E108" s="36">
        <f>G6+G8+G10+G12+G14+G16+G18+G20+G22+G24+G26+G28+G30+G32+G34+G36+G38+G40+G42+G44+G46+G48+G50+G52+G54+G56+G58+G60+G62+G64+G66+G68+G70+G72</f>
        <v>5977700</v>
      </c>
      <c r="F108" s="48" t="s">
        <v>10</v>
      </c>
      <c r="G108" s="48"/>
      <c r="H108" s="48"/>
      <c r="I108" s="48"/>
      <c r="L108" s="33"/>
    </row>
    <row r="109" spans="1:12" s="34" customFormat="1" ht="21.75" customHeight="1" x14ac:dyDescent="0.3">
      <c r="A109" s="33"/>
      <c r="B109" s="753" t="s">
        <v>713</v>
      </c>
      <c r="C109" s="753"/>
      <c r="D109" s="35" t="s">
        <v>7</v>
      </c>
      <c r="E109" s="36">
        <f>G104+G102+G100</f>
        <v>6800</v>
      </c>
      <c r="F109" s="48" t="s">
        <v>10</v>
      </c>
      <c r="G109" s="48"/>
      <c r="H109" s="48"/>
      <c r="I109" s="48"/>
      <c r="L109" s="33"/>
    </row>
    <row r="110" spans="1:12" s="34" customFormat="1" ht="21.75" customHeight="1" x14ac:dyDescent="0.3">
      <c r="A110" s="33"/>
      <c r="B110" s="753" t="s">
        <v>711</v>
      </c>
      <c r="C110" s="753"/>
      <c r="D110" s="35" t="s">
        <v>7</v>
      </c>
      <c r="E110" s="36">
        <v>57600</v>
      </c>
      <c r="F110" s="48" t="s">
        <v>712</v>
      </c>
      <c r="G110" s="48"/>
      <c r="H110" s="48"/>
      <c r="I110" s="48"/>
      <c r="L110" s="33"/>
    </row>
    <row r="111" spans="1:12" s="34" customFormat="1" ht="19.5" thickBot="1" x14ac:dyDescent="0.35">
      <c r="A111" s="33"/>
      <c r="B111" s="754" t="s">
        <v>714</v>
      </c>
      <c r="C111" s="754"/>
      <c r="D111" s="35" t="s">
        <v>7</v>
      </c>
      <c r="E111" s="58">
        <f>SUM(E107:E110)</f>
        <v>6984870.1399999997</v>
      </c>
      <c r="F111" s="48" t="s">
        <v>10</v>
      </c>
      <c r="G111" s="37"/>
      <c r="H111" s="37"/>
      <c r="I111" s="48"/>
      <c r="L111" s="33"/>
    </row>
    <row r="112" spans="1:12" s="34" customFormat="1" ht="19.5" thickTop="1" x14ac:dyDescent="0.3">
      <c r="A112" s="33"/>
      <c r="B112" s="25"/>
      <c r="C112" s="26"/>
      <c r="D112" s="6"/>
      <c r="E112" s="1"/>
      <c r="F112" s="3"/>
      <c r="G112" s="3"/>
      <c r="H112" s="3"/>
      <c r="I112" s="49"/>
      <c r="J112" s="1"/>
      <c r="K112" s="1"/>
      <c r="L112" s="6"/>
    </row>
    <row r="113" spans="1:12" s="1" customFormat="1" ht="18.75" x14ac:dyDescent="0.3">
      <c r="A113" s="6"/>
      <c r="B113" s="25"/>
      <c r="C113" s="26"/>
      <c r="D113" s="6"/>
      <c r="F113" s="3"/>
      <c r="G113" s="27"/>
      <c r="H113" s="27"/>
      <c r="I113" s="49"/>
      <c r="L113" s="6"/>
    </row>
    <row r="114" spans="1:12" s="1" customFormat="1" ht="18.75" x14ac:dyDescent="0.3">
      <c r="A114" s="6"/>
      <c r="B114" s="74"/>
      <c r="C114" s="28"/>
      <c r="D114" s="7"/>
      <c r="E114" s="9"/>
      <c r="F114" s="3"/>
      <c r="G114" s="49"/>
      <c r="H114" s="49"/>
      <c r="I114" s="24"/>
      <c r="L114" s="6"/>
    </row>
    <row r="115" spans="1:12" s="1" customFormat="1" ht="18.75" x14ac:dyDescent="0.3">
      <c r="A115" s="6"/>
      <c r="B115" s="74"/>
      <c r="C115" s="28"/>
      <c r="D115" s="7"/>
      <c r="E115" s="9"/>
      <c r="F115" s="3"/>
      <c r="G115" s="49"/>
      <c r="H115" s="49"/>
      <c r="I115" s="50"/>
      <c r="L115" s="6"/>
    </row>
    <row r="116" spans="1:12" s="1" customFormat="1" x14ac:dyDescent="0.35">
      <c r="A116" s="6"/>
      <c r="B116" s="74"/>
      <c r="C116" s="28"/>
      <c r="D116" s="7"/>
      <c r="E116" s="9"/>
      <c r="F116" s="3"/>
      <c r="G116" s="24"/>
      <c r="H116" s="24"/>
      <c r="I116" s="52"/>
      <c r="J116" s="4"/>
      <c r="K116" s="4"/>
      <c r="L116" s="12"/>
    </row>
    <row r="117" spans="1:12" s="1" customFormat="1" x14ac:dyDescent="0.35">
      <c r="A117" s="6"/>
      <c r="B117" s="74"/>
      <c r="C117" s="29"/>
      <c r="D117" s="13"/>
      <c r="E117" s="9"/>
      <c r="F117" s="3"/>
      <c r="G117" s="50"/>
      <c r="H117" s="50"/>
      <c r="I117" s="52"/>
      <c r="J117" s="4"/>
      <c r="K117" s="4"/>
      <c r="L117" s="12"/>
    </row>
    <row r="118" spans="1:12" s="1" customFormat="1" x14ac:dyDescent="0.35">
      <c r="A118" s="6"/>
      <c r="B118" s="75"/>
      <c r="C118" s="30"/>
      <c r="D118" s="15"/>
      <c r="E118" s="16"/>
      <c r="F118" s="54"/>
      <c r="G118" s="51"/>
      <c r="H118" s="51"/>
      <c r="I118" s="18"/>
      <c r="J118" s="4"/>
      <c r="K118" s="4"/>
      <c r="L118" s="19"/>
    </row>
    <row r="119" spans="1:12" s="1" customFormat="1" x14ac:dyDescent="0.35">
      <c r="A119" s="6"/>
      <c r="B119" s="75"/>
      <c r="C119" s="30"/>
      <c r="D119" s="15"/>
      <c r="E119" s="16"/>
      <c r="F119" s="54"/>
      <c r="G119" s="51"/>
      <c r="H119" s="51"/>
      <c r="I119" s="18"/>
      <c r="J119" s="4"/>
      <c r="K119" s="4"/>
      <c r="L119" s="19"/>
    </row>
    <row r="120" spans="1:12" s="1" customFormat="1" x14ac:dyDescent="0.35">
      <c r="A120" s="12"/>
      <c r="B120" s="75"/>
      <c r="C120" s="30"/>
      <c r="D120" s="15"/>
      <c r="E120" s="20"/>
      <c r="F120" s="55"/>
      <c r="G120" s="51"/>
      <c r="H120" s="51"/>
      <c r="I120" s="52"/>
      <c r="J120" s="4"/>
      <c r="K120" s="4"/>
      <c r="L120" s="12"/>
    </row>
    <row r="121" spans="1:12" s="1" customFormat="1" x14ac:dyDescent="0.35">
      <c r="A121" s="12"/>
      <c r="B121" s="75"/>
      <c r="C121" s="30"/>
      <c r="D121" s="15"/>
      <c r="E121" s="20"/>
      <c r="F121" s="55"/>
      <c r="G121" s="51"/>
      <c r="H121" s="51"/>
      <c r="I121" s="18"/>
      <c r="J121" s="4"/>
      <c r="K121" s="4"/>
      <c r="L121" s="19"/>
    </row>
    <row r="122" spans="1:12" s="1" customFormat="1" x14ac:dyDescent="0.35">
      <c r="A122" s="12"/>
      <c r="B122" s="76"/>
      <c r="C122" s="31"/>
      <c r="D122" s="22"/>
      <c r="E122" s="23"/>
      <c r="F122" s="18"/>
      <c r="G122" s="52"/>
      <c r="H122" s="52"/>
      <c r="I122" s="18"/>
      <c r="J122" s="4"/>
      <c r="K122" s="4"/>
      <c r="L122" s="19"/>
    </row>
    <row r="123" spans="1:12" s="1" customFormat="1" x14ac:dyDescent="0.35">
      <c r="A123" s="12"/>
      <c r="B123" s="76"/>
      <c r="C123" s="31"/>
      <c r="D123" s="22"/>
      <c r="E123" s="23"/>
      <c r="F123" s="18"/>
      <c r="G123" s="52"/>
      <c r="H123" s="52"/>
      <c r="I123" s="18"/>
      <c r="J123" s="4"/>
      <c r="K123" s="4"/>
      <c r="L123" s="19"/>
    </row>
    <row r="124" spans="1:12" s="1" customFormat="1" x14ac:dyDescent="0.35">
      <c r="A124" s="12"/>
      <c r="B124" s="76"/>
      <c r="C124" s="31"/>
      <c r="D124" s="22"/>
      <c r="E124" s="23"/>
      <c r="F124" s="18"/>
      <c r="G124" s="52"/>
      <c r="H124" s="52"/>
      <c r="I124" s="52"/>
      <c r="J124" s="4"/>
      <c r="K124" s="4"/>
      <c r="L124" s="12"/>
    </row>
    <row r="125" spans="1:12" s="1" customFormat="1" x14ac:dyDescent="0.35">
      <c r="A125" s="12"/>
      <c r="B125" s="76"/>
      <c r="C125" s="31"/>
      <c r="D125" s="22"/>
      <c r="E125" s="23"/>
      <c r="F125" s="18"/>
      <c r="G125" s="52"/>
      <c r="H125" s="52"/>
      <c r="I125" s="52"/>
      <c r="J125" s="4"/>
      <c r="K125" s="4"/>
      <c r="L125" s="12"/>
    </row>
    <row r="126" spans="1:12" s="1" customFormat="1" x14ac:dyDescent="0.35">
      <c r="A126" s="12"/>
      <c r="B126" s="76"/>
      <c r="C126" s="31"/>
      <c r="D126" s="22"/>
      <c r="E126" s="23"/>
      <c r="F126" s="18"/>
      <c r="G126" s="52"/>
      <c r="H126" s="52"/>
      <c r="I126" s="52"/>
      <c r="J126" s="4"/>
      <c r="K126" s="4"/>
      <c r="L126" s="12"/>
    </row>
    <row r="127" spans="1:12" s="1" customFormat="1" x14ac:dyDescent="0.35">
      <c r="A127" s="12"/>
      <c r="B127" s="76"/>
      <c r="C127" s="31"/>
      <c r="D127" s="22"/>
      <c r="E127" s="23"/>
      <c r="F127" s="18"/>
      <c r="G127" s="52"/>
      <c r="H127" s="52"/>
      <c r="I127" s="52"/>
      <c r="J127" s="4"/>
      <c r="K127" s="4"/>
      <c r="L127" s="12"/>
    </row>
    <row r="128" spans="1:12" s="1" customFormat="1" x14ac:dyDescent="0.35">
      <c r="A128" s="12"/>
      <c r="B128" s="76"/>
      <c r="C128" s="31"/>
      <c r="D128" s="22"/>
      <c r="E128" s="23"/>
      <c r="F128" s="18"/>
      <c r="G128" s="52"/>
      <c r="H128" s="52"/>
      <c r="I128" s="52"/>
      <c r="J128" s="4"/>
      <c r="K128" s="4"/>
      <c r="L128" s="12"/>
    </row>
    <row r="129" spans="1:13" s="1" customFormat="1" x14ac:dyDescent="0.35">
      <c r="A129" s="12"/>
      <c r="B129" s="76"/>
      <c r="C129" s="31"/>
      <c r="D129" s="22"/>
      <c r="E129" s="23"/>
      <c r="F129" s="18"/>
      <c r="G129" s="52"/>
      <c r="H129" s="52"/>
      <c r="I129" s="52"/>
      <c r="J129" s="4"/>
      <c r="K129" s="4"/>
      <c r="L129" s="12"/>
    </row>
    <row r="130" spans="1:13" s="1" customFormat="1" x14ac:dyDescent="0.35">
      <c r="A130" s="12"/>
      <c r="B130" s="76"/>
      <c r="C130" s="31"/>
      <c r="D130" s="22"/>
      <c r="E130" s="23"/>
      <c r="F130" s="18"/>
      <c r="G130" s="52"/>
      <c r="H130" s="52"/>
      <c r="I130" s="52"/>
      <c r="J130" s="4"/>
      <c r="K130" s="4"/>
      <c r="L130" s="12"/>
    </row>
    <row r="131" spans="1:13" s="1" customFormat="1" x14ac:dyDescent="0.35">
      <c r="A131" s="12"/>
      <c r="B131" s="76"/>
      <c r="C131" s="31"/>
      <c r="D131" s="22"/>
      <c r="E131" s="23"/>
      <c r="F131" s="18"/>
      <c r="G131" s="52"/>
      <c r="H131" s="52"/>
      <c r="I131" s="52"/>
      <c r="J131" s="4"/>
      <c r="K131" s="4"/>
      <c r="L131" s="12"/>
    </row>
    <row r="132" spans="1:13" s="1" customFormat="1" x14ac:dyDescent="0.35">
      <c r="A132" s="12"/>
      <c r="B132" s="76"/>
      <c r="C132" s="31"/>
      <c r="D132" s="22"/>
      <c r="E132" s="23"/>
      <c r="F132" s="18"/>
      <c r="G132" s="52"/>
      <c r="H132" s="52"/>
      <c r="I132" s="52"/>
      <c r="J132" s="4"/>
      <c r="K132" s="4"/>
      <c r="L132" s="12"/>
    </row>
    <row r="133" spans="1:13" s="1" customFormat="1" x14ac:dyDescent="0.35">
      <c r="A133" s="12"/>
      <c r="B133" s="76"/>
      <c r="C133" s="31"/>
      <c r="D133" s="22"/>
      <c r="E133" s="23"/>
      <c r="F133" s="18"/>
      <c r="G133" s="52"/>
      <c r="H133" s="52"/>
      <c r="I133" s="52"/>
      <c r="J133" s="4"/>
      <c r="K133" s="4"/>
      <c r="L133" s="12"/>
    </row>
    <row r="134" spans="1:13" s="1" customFormat="1" x14ac:dyDescent="0.35">
      <c r="A134" s="12"/>
      <c r="B134" s="76"/>
      <c r="C134" s="31"/>
      <c r="D134" s="22"/>
      <c r="E134" s="23"/>
      <c r="F134" s="18"/>
      <c r="G134" s="52"/>
      <c r="H134" s="52"/>
      <c r="I134" s="52"/>
      <c r="J134" s="4"/>
      <c r="K134" s="4"/>
      <c r="L134" s="12"/>
    </row>
    <row r="135" spans="1:13" s="1" customFormat="1" x14ac:dyDescent="0.35">
      <c r="A135" s="12"/>
      <c r="B135" s="76"/>
      <c r="C135" s="31"/>
      <c r="D135" s="22"/>
      <c r="E135" s="23"/>
      <c r="F135" s="18"/>
      <c r="G135" s="52"/>
      <c r="H135" s="52"/>
      <c r="I135" s="52"/>
      <c r="J135" s="4"/>
      <c r="K135" s="4"/>
      <c r="L135" s="12"/>
    </row>
    <row r="136" spans="1:13" s="1" customFormat="1" x14ac:dyDescent="0.35">
      <c r="A136" s="12"/>
      <c r="B136" s="77"/>
      <c r="C136" s="32"/>
      <c r="D136" s="12"/>
      <c r="E136" s="4"/>
      <c r="F136" s="18"/>
      <c r="G136" s="18"/>
      <c r="H136" s="18"/>
      <c r="I136" s="18"/>
      <c r="J136" s="4"/>
      <c r="K136" s="4"/>
      <c r="L136" s="19"/>
    </row>
    <row r="137" spans="1:13" s="1" customFormat="1" x14ac:dyDescent="0.35">
      <c r="A137" s="12"/>
      <c r="B137" s="77"/>
      <c r="C137" s="32"/>
      <c r="D137" s="12"/>
      <c r="E137" s="4"/>
      <c r="F137" s="18"/>
      <c r="G137" s="18"/>
      <c r="H137" s="18"/>
      <c r="I137" s="18"/>
      <c r="J137" s="4"/>
      <c r="K137" s="4"/>
      <c r="L137" s="19"/>
    </row>
    <row r="138" spans="1:13" s="1" customFormat="1" x14ac:dyDescent="0.35">
      <c r="A138" s="12"/>
      <c r="B138" s="77"/>
      <c r="C138" s="32"/>
      <c r="D138" s="12"/>
      <c r="E138" s="4"/>
      <c r="F138" s="18"/>
      <c r="G138" s="18"/>
      <c r="H138" s="18"/>
      <c r="I138" s="18"/>
      <c r="J138" s="4"/>
      <c r="K138" s="4"/>
      <c r="L138" s="19"/>
      <c r="M138" s="4"/>
    </row>
    <row r="139" spans="1:13" x14ac:dyDescent="0.35">
      <c r="B139" s="77"/>
      <c r="C139" s="32"/>
      <c r="D139" s="12"/>
      <c r="E139" s="4"/>
      <c r="G139" s="18"/>
      <c r="H139" s="18"/>
      <c r="I139" s="18"/>
      <c r="L139" s="19"/>
    </row>
    <row r="140" spans="1:13" x14ac:dyDescent="0.35">
      <c r="B140" s="77"/>
      <c r="C140" s="32"/>
      <c r="D140" s="12"/>
      <c r="E140" s="4"/>
      <c r="G140" s="18"/>
      <c r="H140" s="18"/>
      <c r="I140" s="18"/>
      <c r="L140" s="19"/>
    </row>
    <row r="141" spans="1:13" x14ac:dyDescent="0.35">
      <c r="B141" s="77"/>
      <c r="C141" s="32"/>
      <c r="D141" s="12"/>
      <c r="E141" s="4"/>
      <c r="G141" s="18"/>
      <c r="H141" s="18"/>
      <c r="I141" s="18"/>
      <c r="L141" s="19"/>
    </row>
    <row r="142" spans="1:13" x14ac:dyDescent="0.35">
      <c r="B142" s="77"/>
      <c r="C142" s="32"/>
      <c r="D142" s="12"/>
      <c r="E142" s="4"/>
      <c r="G142" s="18"/>
      <c r="H142" s="18"/>
      <c r="I142" s="18"/>
      <c r="L142" s="19"/>
    </row>
    <row r="143" spans="1:13" x14ac:dyDescent="0.35">
      <c r="B143" s="77"/>
      <c r="C143" s="32"/>
      <c r="D143" s="12"/>
      <c r="E143" s="4"/>
      <c r="G143" s="18"/>
      <c r="H143" s="18"/>
      <c r="I143" s="18"/>
      <c r="L143" s="19"/>
    </row>
    <row r="144" spans="1:13" x14ac:dyDescent="0.35">
      <c r="B144" s="77"/>
      <c r="C144" s="32"/>
      <c r="D144" s="12"/>
      <c r="E144" s="4"/>
      <c r="G144" s="18"/>
      <c r="H144" s="18"/>
      <c r="I144" s="18"/>
      <c r="L144" s="19"/>
    </row>
    <row r="145" spans="2:12" x14ac:dyDescent="0.35">
      <c r="B145" s="77"/>
      <c r="C145" s="32"/>
      <c r="D145" s="12"/>
      <c r="E145" s="4"/>
      <c r="G145" s="18"/>
      <c r="H145" s="18"/>
      <c r="I145" s="18"/>
      <c r="L145" s="19"/>
    </row>
    <row r="147" spans="2:12" x14ac:dyDescent="0.35">
      <c r="B147" s="77"/>
      <c r="C147" s="32"/>
      <c r="D147" s="12"/>
      <c r="E147" s="4"/>
      <c r="G147" s="18"/>
      <c r="H147" s="18"/>
      <c r="I147" s="18"/>
      <c r="L147" s="19"/>
    </row>
    <row r="148" spans="2:12" x14ac:dyDescent="0.35">
      <c r="B148" s="77"/>
      <c r="C148" s="32"/>
      <c r="D148" s="12"/>
      <c r="E148" s="4"/>
      <c r="G148" s="18"/>
      <c r="H148" s="18"/>
      <c r="I148" s="18"/>
      <c r="L148" s="19"/>
    </row>
    <row r="149" spans="2:12" x14ac:dyDescent="0.35">
      <c r="B149" s="77"/>
      <c r="C149" s="32"/>
      <c r="D149" s="12"/>
      <c r="E149" s="4"/>
      <c r="G149" s="18"/>
      <c r="H149" s="18"/>
      <c r="I149" s="18"/>
      <c r="L149" s="19"/>
    </row>
  </sheetData>
  <mergeCells count="515">
    <mergeCell ref="F103:G103"/>
    <mergeCell ref="H103:I103"/>
    <mergeCell ref="J103:J104"/>
    <mergeCell ref="K103:K104"/>
    <mergeCell ref="F67:G67"/>
    <mergeCell ref="L99:L100"/>
    <mergeCell ref="A101:A102"/>
    <mergeCell ref="B101:B102"/>
    <mergeCell ref="C101:C102"/>
    <mergeCell ref="D101:D102"/>
    <mergeCell ref="E101:E102"/>
    <mergeCell ref="F101:G101"/>
    <mergeCell ref="H101:I101"/>
    <mergeCell ref="J101:J102"/>
    <mergeCell ref="K101:K102"/>
    <mergeCell ref="L101:L102"/>
    <mergeCell ref="A99:A100"/>
    <mergeCell ref="B99:B100"/>
    <mergeCell ref="C99:C100"/>
    <mergeCell ref="D99:D100"/>
    <mergeCell ref="E99:E100"/>
    <mergeCell ref="F99:G99"/>
    <mergeCell ref="H99:I99"/>
    <mergeCell ref="J99:J100"/>
    <mergeCell ref="K99:K100"/>
    <mergeCell ref="L57:L58"/>
    <mergeCell ref="B110:C110"/>
    <mergeCell ref="L59:L60"/>
    <mergeCell ref="A61:A62"/>
    <mergeCell ref="B61:B62"/>
    <mergeCell ref="C61:C62"/>
    <mergeCell ref="D61:D62"/>
    <mergeCell ref="E61:E62"/>
    <mergeCell ref="F61:G61"/>
    <mergeCell ref="H61:I61"/>
    <mergeCell ref="J61:J62"/>
    <mergeCell ref="K61:K62"/>
    <mergeCell ref="L61:L62"/>
    <mergeCell ref="A59:A60"/>
    <mergeCell ref="B59:B60"/>
    <mergeCell ref="C59:C60"/>
    <mergeCell ref="D59:D60"/>
    <mergeCell ref="E59:E60"/>
    <mergeCell ref="F59:G59"/>
    <mergeCell ref="H59:I59"/>
    <mergeCell ref="J59:J60"/>
    <mergeCell ref="K59:K60"/>
    <mergeCell ref="D67:D68"/>
    <mergeCell ref="E67:E68"/>
    <mergeCell ref="A57:A58"/>
    <mergeCell ref="B57:B58"/>
    <mergeCell ref="C57:C58"/>
    <mergeCell ref="D57:D58"/>
    <mergeCell ref="E57:E58"/>
    <mergeCell ref="F57:G57"/>
    <mergeCell ref="H57:I57"/>
    <mergeCell ref="J57:J58"/>
    <mergeCell ref="C67:C68"/>
    <mergeCell ref="K57:K58"/>
    <mergeCell ref="H67:I67"/>
    <mergeCell ref="J67:J68"/>
    <mergeCell ref="K67:K68"/>
    <mergeCell ref="L67:L68"/>
    <mergeCell ref="A53:A54"/>
    <mergeCell ref="B53:B54"/>
    <mergeCell ref="C53:C54"/>
    <mergeCell ref="D53:D54"/>
    <mergeCell ref="E53:E54"/>
    <mergeCell ref="F53:G53"/>
    <mergeCell ref="H53:I53"/>
    <mergeCell ref="J53:J54"/>
    <mergeCell ref="K53:K54"/>
    <mergeCell ref="L53:L54"/>
    <mergeCell ref="A55:A56"/>
    <mergeCell ref="B55:B56"/>
    <mergeCell ref="C55:C56"/>
    <mergeCell ref="D55:D56"/>
    <mergeCell ref="E55:E56"/>
    <mergeCell ref="F55:G55"/>
    <mergeCell ref="H55:I55"/>
    <mergeCell ref="J55:J56"/>
    <mergeCell ref="K55:K56"/>
    <mergeCell ref="L55:L56"/>
    <mergeCell ref="L73:L74"/>
    <mergeCell ref="A63:A64"/>
    <mergeCell ref="B63:B64"/>
    <mergeCell ref="C63:C64"/>
    <mergeCell ref="D63:D64"/>
    <mergeCell ref="E63:E64"/>
    <mergeCell ref="F63:G63"/>
    <mergeCell ref="H63:I63"/>
    <mergeCell ref="J63:J64"/>
    <mergeCell ref="K63:K64"/>
    <mergeCell ref="L63:L64"/>
    <mergeCell ref="A65:A66"/>
    <mergeCell ref="B65:B66"/>
    <mergeCell ref="C65:C66"/>
    <mergeCell ref="D65:D66"/>
    <mergeCell ref="E65:E66"/>
    <mergeCell ref="F65:G65"/>
    <mergeCell ref="H65:I65"/>
    <mergeCell ref="J65:J66"/>
    <mergeCell ref="K65:K66"/>
    <mergeCell ref="L65:L66"/>
    <mergeCell ref="A67:A68"/>
    <mergeCell ref="B67:B68"/>
    <mergeCell ref="A73:A74"/>
    <mergeCell ref="B73:B74"/>
    <mergeCell ref="C73:C74"/>
    <mergeCell ref="D73:D74"/>
    <mergeCell ref="E73:E74"/>
    <mergeCell ref="F73:G73"/>
    <mergeCell ref="H73:I73"/>
    <mergeCell ref="J73:J74"/>
    <mergeCell ref="K73:K74"/>
    <mergeCell ref="E69:E70"/>
    <mergeCell ref="F69:G69"/>
    <mergeCell ref="H69:I69"/>
    <mergeCell ref="J69:J70"/>
    <mergeCell ref="K69:K70"/>
    <mergeCell ref="L69:L70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L71:L72"/>
    <mergeCell ref="A5:A6"/>
    <mergeCell ref="B5:B6"/>
    <mergeCell ref="C5:C6"/>
    <mergeCell ref="D5:D6"/>
    <mergeCell ref="E5:E6"/>
    <mergeCell ref="F5:G5"/>
    <mergeCell ref="A1:L1"/>
    <mergeCell ref="A2:L2"/>
    <mergeCell ref="A3:L3"/>
    <mergeCell ref="F4:G4"/>
    <mergeCell ref="H4:I4"/>
    <mergeCell ref="K4:L4"/>
    <mergeCell ref="H5:I5"/>
    <mergeCell ref="J5:J6"/>
    <mergeCell ref="K5:K6"/>
    <mergeCell ref="L5:L6"/>
    <mergeCell ref="H7:I7"/>
    <mergeCell ref="J7:J8"/>
    <mergeCell ref="K7:K8"/>
    <mergeCell ref="L7:L8"/>
    <mergeCell ref="A9:A10"/>
    <mergeCell ref="B9:B10"/>
    <mergeCell ref="C9:C10"/>
    <mergeCell ref="D9:D10"/>
    <mergeCell ref="E9:E10"/>
    <mergeCell ref="F9:G9"/>
    <mergeCell ref="H9:I9"/>
    <mergeCell ref="J9:J10"/>
    <mergeCell ref="K9:K10"/>
    <mergeCell ref="L9:L10"/>
    <mergeCell ref="A7:A8"/>
    <mergeCell ref="B7:B8"/>
    <mergeCell ref="C7:C8"/>
    <mergeCell ref="D7:D8"/>
    <mergeCell ref="E7:E8"/>
    <mergeCell ref="F7:G7"/>
    <mergeCell ref="L11:L12"/>
    <mergeCell ref="A13:A14"/>
    <mergeCell ref="B13:B14"/>
    <mergeCell ref="C13:C14"/>
    <mergeCell ref="D13:D14"/>
    <mergeCell ref="E13:E14"/>
    <mergeCell ref="F13:G13"/>
    <mergeCell ref="H13:I13"/>
    <mergeCell ref="J13:J14"/>
    <mergeCell ref="K13:K14"/>
    <mergeCell ref="L13:L14"/>
    <mergeCell ref="A11:A12"/>
    <mergeCell ref="B11:B12"/>
    <mergeCell ref="C11:C12"/>
    <mergeCell ref="D11:D12"/>
    <mergeCell ref="E11:E12"/>
    <mergeCell ref="F11:G11"/>
    <mergeCell ref="H11:I11"/>
    <mergeCell ref="J11:J12"/>
    <mergeCell ref="K11:K12"/>
    <mergeCell ref="L15:L16"/>
    <mergeCell ref="A17:A18"/>
    <mergeCell ref="B17:B18"/>
    <mergeCell ref="C17:C18"/>
    <mergeCell ref="D17:D18"/>
    <mergeCell ref="E17:E18"/>
    <mergeCell ref="F17:G17"/>
    <mergeCell ref="H17:I17"/>
    <mergeCell ref="J17:J18"/>
    <mergeCell ref="K17:K18"/>
    <mergeCell ref="L17:L18"/>
    <mergeCell ref="A15:A16"/>
    <mergeCell ref="B15:B16"/>
    <mergeCell ref="C15:C16"/>
    <mergeCell ref="D15:D16"/>
    <mergeCell ref="E15:E16"/>
    <mergeCell ref="F15:G15"/>
    <mergeCell ref="H15:I15"/>
    <mergeCell ref="J15:J16"/>
    <mergeCell ref="K15:K16"/>
    <mergeCell ref="L19:L20"/>
    <mergeCell ref="A21:A22"/>
    <mergeCell ref="B21:B22"/>
    <mergeCell ref="C21:C22"/>
    <mergeCell ref="D21:D22"/>
    <mergeCell ref="E21:E22"/>
    <mergeCell ref="F21:G21"/>
    <mergeCell ref="H21:I21"/>
    <mergeCell ref="J21:J22"/>
    <mergeCell ref="K21:K22"/>
    <mergeCell ref="L21:L22"/>
    <mergeCell ref="A19:A20"/>
    <mergeCell ref="B19:B20"/>
    <mergeCell ref="C19:C20"/>
    <mergeCell ref="D19:D20"/>
    <mergeCell ref="E19:E20"/>
    <mergeCell ref="F19:G19"/>
    <mergeCell ref="H19:I19"/>
    <mergeCell ref="J19:J20"/>
    <mergeCell ref="K19:K20"/>
    <mergeCell ref="L23:L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L25:L26"/>
    <mergeCell ref="A23:A24"/>
    <mergeCell ref="B23:B24"/>
    <mergeCell ref="C23:C24"/>
    <mergeCell ref="D23:D24"/>
    <mergeCell ref="E23:E24"/>
    <mergeCell ref="F23:G23"/>
    <mergeCell ref="H23:I23"/>
    <mergeCell ref="J23:J24"/>
    <mergeCell ref="K23:K24"/>
    <mergeCell ref="L27:L28"/>
    <mergeCell ref="A29:A30"/>
    <mergeCell ref="B29:B30"/>
    <mergeCell ref="C29:C30"/>
    <mergeCell ref="D29:D30"/>
    <mergeCell ref="E29:E30"/>
    <mergeCell ref="F29:G29"/>
    <mergeCell ref="H29:I29"/>
    <mergeCell ref="J29:J30"/>
    <mergeCell ref="K29:K30"/>
    <mergeCell ref="L29:L30"/>
    <mergeCell ref="A27:A28"/>
    <mergeCell ref="B27:B28"/>
    <mergeCell ref="C27:C28"/>
    <mergeCell ref="D27:D28"/>
    <mergeCell ref="E27:E28"/>
    <mergeCell ref="F27:G27"/>
    <mergeCell ref="H27:I27"/>
    <mergeCell ref="J27:J28"/>
    <mergeCell ref="K27:K28"/>
    <mergeCell ref="L31:L32"/>
    <mergeCell ref="A33:A34"/>
    <mergeCell ref="B33:B34"/>
    <mergeCell ref="C33:C34"/>
    <mergeCell ref="D33:D34"/>
    <mergeCell ref="E33:E34"/>
    <mergeCell ref="F33:G33"/>
    <mergeCell ref="H33:I33"/>
    <mergeCell ref="J33:J34"/>
    <mergeCell ref="K33:K34"/>
    <mergeCell ref="L33:L34"/>
    <mergeCell ref="A31:A32"/>
    <mergeCell ref="B31:B32"/>
    <mergeCell ref="C31:C32"/>
    <mergeCell ref="D31:D32"/>
    <mergeCell ref="E31:E32"/>
    <mergeCell ref="F31:G31"/>
    <mergeCell ref="H31:I31"/>
    <mergeCell ref="J31:J32"/>
    <mergeCell ref="K31:K32"/>
    <mergeCell ref="L35:L36"/>
    <mergeCell ref="A37:A38"/>
    <mergeCell ref="B37:B38"/>
    <mergeCell ref="C37:C38"/>
    <mergeCell ref="D37:D38"/>
    <mergeCell ref="E37:E38"/>
    <mergeCell ref="F37:G37"/>
    <mergeCell ref="H37:I37"/>
    <mergeCell ref="J37:J38"/>
    <mergeCell ref="K37:K38"/>
    <mergeCell ref="L37:L38"/>
    <mergeCell ref="A35:A36"/>
    <mergeCell ref="B35:B36"/>
    <mergeCell ref="C35:C36"/>
    <mergeCell ref="D35:D36"/>
    <mergeCell ref="E35:E36"/>
    <mergeCell ref="F35:G35"/>
    <mergeCell ref="H35:I35"/>
    <mergeCell ref="J35:J36"/>
    <mergeCell ref="K35:K36"/>
    <mergeCell ref="L39:L40"/>
    <mergeCell ref="A41:A42"/>
    <mergeCell ref="B41:B42"/>
    <mergeCell ref="C41:C42"/>
    <mergeCell ref="D41:D42"/>
    <mergeCell ref="E41:E42"/>
    <mergeCell ref="F41:G41"/>
    <mergeCell ref="H41:I41"/>
    <mergeCell ref="J41:J42"/>
    <mergeCell ref="K41:K42"/>
    <mergeCell ref="L41:L42"/>
    <mergeCell ref="A39:A40"/>
    <mergeCell ref="B39:B40"/>
    <mergeCell ref="C39:C40"/>
    <mergeCell ref="D39:D40"/>
    <mergeCell ref="E39:E40"/>
    <mergeCell ref="F39:G39"/>
    <mergeCell ref="H39:I39"/>
    <mergeCell ref="J39:J40"/>
    <mergeCell ref="K39:K40"/>
    <mergeCell ref="L43:L44"/>
    <mergeCell ref="A45:A46"/>
    <mergeCell ref="B45:B46"/>
    <mergeCell ref="C45:C46"/>
    <mergeCell ref="D45:D46"/>
    <mergeCell ref="E45:E46"/>
    <mergeCell ref="F45:G45"/>
    <mergeCell ref="H45:I45"/>
    <mergeCell ref="J45:J46"/>
    <mergeCell ref="K45:K46"/>
    <mergeCell ref="L45:L46"/>
    <mergeCell ref="A43:A44"/>
    <mergeCell ref="B43:B44"/>
    <mergeCell ref="C43:C44"/>
    <mergeCell ref="D43:D44"/>
    <mergeCell ref="E43:E44"/>
    <mergeCell ref="F43:G43"/>
    <mergeCell ref="H43:I43"/>
    <mergeCell ref="J43:J44"/>
    <mergeCell ref="K43:K44"/>
    <mergeCell ref="L47:L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L49:L50"/>
    <mergeCell ref="A47:A48"/>
    <mergeCell ref="B47:B48"/>
    <mergeCell ref="C47:C48"/>
    <mergeCell ref="D47:D48"/>
    <mergeCell ref="E47:E48"/>
    <mergeCell ref="F47:G47"/>
    <mergeCell ref="H47:I47"/>
    <mergeCell ref="J47:J48"/>
    <mergeCell ref="K47:K48"/>
    <mergeCell ref="L51:L52"/>
    <mergeCell ref="A75:A76"/>
    <mergeCell ref="B75:B76"/>
    <mergeCell ref="C75:C76"/>
    <mergeCell ref="D75:D76"/>
    <mergeCell ref="E75:E76"/>
    <mergeCell ref="F75:G75"/>
    <mergeCell ref="H75:I75"/>
    <mergeCell ref="J75:J76"/>
    <mergeCell ref="K75:K76"/>
    <mergeCell ref="L75:L76"/>
    <mergeCell ref="A51:A52"/>
    <mergeCell ref="B51:B52"/>
    <mergeCell ref="C51:C52"/>
    <mergeCell ref="D51:D52"/>
    <mergeCell ref="E51:E52"/>
    <mergeCell ref="F51:G51"/>
    <mergeCell ref="H51:I51"/>
    <mergeCell ref="J51:J52"/>
    <mergeCell ref="K51:K52"/>
    <mergeCell ref="A69:A70"/>
    <mergeCell ref="B69:B70"/>
    <mergeCell ref="C69:C70"/>
    <mergeCell ref="D69:D70"/>
    <mergeCell ref="L77:L78"/>
    <mergeCell ref="A79:A80"/>
    <mergeCell ref="B79:B80"/>
    <mergeCell ref="C79:C80"/>
    <mergeCell ref="D79:D80"/>
    <mergeCell ref="E79:E80"/>
    <mergeCell ref="F79:G79"/>
    <mergeCell ref="H79:I79"/>
    <mergeCell ref="J79:J80"/>
    <mergeCell ref="K79:K80"/>
    <mergeCell ref="L79:L80"/>
    <mergeCell ref="A77:A78"/>
    <mergeCell ref="B77:B78"/>
    <mergeCell ref="C77:C78"/>
    <mergeCell ref="D77:D78"/>
    <mergeCell ref="E77:E78"/>
    <mergeCell ref="F77:G77"/>
    <mergeCell ref="H77:I77"/>
    <mergeCell ref="J77:J78"/>
    <mergeCell ref="K77:K78"/>
    <mergeCell ref="L81:L82"/>
    <mergeCell ref="A83:A84"/>
    <mergeCell ref="B83:B84"/>
    <mergeCell ref="C83:C84"/>
    <mergeCell ref="D83:D84"/>
    <mergeCell ref="E83:E84"/>
    <mergeCell ref="F83:G83"/>
    <mergeCell ref="H83:I83"/>
    <mergeCell ref="J83:J84"/>
    <mergeCell ref="K83:K84"/>
    <mergeCell ref="L83:L84"/>
    <mergeCell ref="A81:A82"/>
    <mergeCell ref="B81:B82"/>
    <mergeCell ref="C81:C82"/>
    <mergeCell ref="D81:D82"/>
    <mergeCell ref="E81:E82"/>
    <mergeCell ref="F81:G81"/>
    <mergeCell ref="H81:I81"/>
    <mergeCell ref="J81:J82"/>
    <mergeCell ref="K81:K82"/>
    <mergeCell ref="L85:L86"/>
    <mergeCell ref="A87:A88"/>
    <mergeCell ref="B87:B88"/>
    <mergeCell ref="C87:C88"/>
    <mergeCell ref="D87:D88"/>
    <mergeCell ref="E87:E88"/>
    <mergeCell ref="F87:G87"/>
    <mergeCell ref="H87:I87"/>
    <mergeCell ref="J87:J88"/>
    <mergeCell ref="K87:K88"/>
    <mergeCell ref="L87:L88"/>
    <mergeCell ref="A85:A86"/>
    <mergeCell ref="B85:B86"/>
    <mergeCell ref="C85:C86"/>
    <mergeCell ref="D85:D86"/>
    <mergeCell ref="E85:E86"/>
    <mergeCell ref="F85:G85"/>
    <mergeCell ref="H85:I85"/>
    <mergeCell ref="J85:J86"/>
    <mergeCell ref="K85:K86"/>
    <mergeCell ref="L89:L90"/>
    <mergeCell ref="A91:A92"/>
    <mergeCell ref="B91:B92"/>
    <mergeCell ref="C91:C92"/>
    <mergeCell ref="D91:D92"/>
    <mergeCell ref="E91:E92"/>
    <mergeCell ref="F91:G91"/>
    <mergeCell ref="H91:I91"/>
    <mergeCell ref="J91:J92"/>
    <mergeCell ref="K91:K92"/>
    <mergeCell ref="L91:L92"/>
    <mergeCell ref="A89:A90"/>
    <mergeCell ref="B89:B90"/>
    <mergeCell ref="C89:C90"/>
    <mergeCell ref="D89:D90"/>
    <mergeCell ref="E89:E90"/>
    <mergeCell ref="F89:G89"/>
    <mergeCell ref="H89:I89"/>
    <mergeCell ref="J89:J90"/>
    <mergeCell ref="K89:K90"/>
    <mergeCell ref="L93:L94"/>
    <mergeCell ref="A95:A96"/>
    <mergeCell ref="B95:B96"/>
    <mergeCell ref="C95:C96"/>
    <mergeCell ref="D95:D96"/>
    <mergeCell ref="E95:E96"/>
    <mergeCell ref="F95:G95"/>
    <mergeCell ref="H95:I95"/>
    <mergeCell ref="J95:J96"/>
    <mergeCell ref="K95:K96"/>
    <mergeCell ref="L95:L96"/>
    <mergeCell ref="A93:A94"/>
    <mergeCell ref="B93:B94"/>
    <mergeCell ref="C93:C94"/>
    <mergeCell ref="D93:D94"/>
    <mergeCell ref="E93:E94"/>
    <mergeCell ref="F93:G93"/>
    <mergeCell ref="H93:I93"/>
    <mergeCell ref="J93:J94"/>
    <mergeCell ref="K93:K94"/>
    <mergeCell ref="B109:C109"/>
    <mergeCell ref="B111:C111"/>
    <mergeCell ref="H97:I97"/>
    <mergeCell ref="J97:J98"/>
    <mergeCell ref="K97:K98"/>
    <mergeCell ref="L97:L98"/>
    <mergeCell ref="A105:B105"/>
    <mergeCell ref="F105:G105"/>
    <mergeCell ref="H105:I105"/>
    <mergeCell ref="A97:A98"/>
    <mergeCell ref="B97:B98"/>
    <mergeCell ref="C97:C98"/>
    <mergeCell ref="D97:D98"/>
    <mergeCell ref="E97:E98"/>
    <mergeCell ref="F97:G97"/>
    <mergeCell ref="B106:E106"/>
    <mergeCell ref="B107:C107"/>
    <mergeCell ref="B108:C108"/>
    <mergeCell ref="L103:L104"/>
    <mergeCell ref="A103:A104"/>
    <mergeCell ref="B103:B104"/>
    <mergeCell ref="C103:C104"/>
    <mergeCell ref="D103:D104"/>
    <mergeCell ref="E103:E104"/>
  </mergeCells>
  <phoneticPr fontId="8" type="noConversion"/>
  <printOptions horizontalCentered="1"/>
  <pageMargins left="0.23622047244094491" right="0.23622047244094491" top="0.55118110236220474" bottom="0.15748031496062992" header="0.31496062992125984" footer="0.31496062992125984"/>
  <pageSetup paperSize="9" scale="88" fitToHeight="100" orientation="landscape" r:id="rId1"/>
  <rowBreaks count="3" manualBreakCount="3">
    <brk id="42" max="11" man="1"/>
    <brk id="92" max="11" man="1"/>
    <brk id="105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P24"/>
  <sheetViews>
    <sheetView workbookViewId="0">
      <selection activeCell="N29" sqref="N29"/>
    </sheetView>
  </sheetViews>
  <sheetFormatPr defaultRowHeight="14.25" x14ac:dyDescent="0.2"/>
  <sheetData>
    <row r="24" spans="16:16" ht="18.75" x14ac:dyDescent="0.3">
      <c r="P24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81"/>
  <sheetViews>
    <sheetView view="pageBreakPreview" zoomScaleSheetLayoutView="100" workbookViewId="0">
      <selection activeCell="AF34" sqref="AF34"/>
    </sheetView>
  </sheetViews>
  <sheetFormatPr defaultColWidth="9" defaultRowHeight="21" x14ac:dyDescent="0.35"/>
  <cols>
    <col min="1" max="1" width="5.5" style="12" customWidth="1"/>
    <col min="2" max="2" width="31.625" style="21" customWidth="1"/>
    <col min="3" max="3" width="3.125" style="21" customWidth="1"/>
    <col min="4" max="4" width="11.375" style="31" customWidth="1"/>
    <col min="5" max="5" width="12.5" style="22" customWidth="1"/>
    <col min="6" max="6" width="13" style="23" customWidth="1"/>
    <col min="7" max="7" width="13.125" style="18" customWidth="1"/>
    <col min="8" max="8" width="12.375" style="52" customWidth="1"/>
    <col min="9" max="9" width="14.875" style="52" customWidth="1"/>
    <col min="10" max="10" width="12.75" style="52" customWidth="1"/>
    <col min="11" max="11" width="8.75" style="4" customWidth="1"/>
    <col min="12" max="12" width="6.625" style="4" customWidth="1"/>
    <col min="13" max="13" width="5.375" style="12" customWidth="1"/>
    <col min="14" max="19" width="9" style="4" hidden="1" customWidth="1"/>
    <col min="20" max="16384" width="9" style="4"/>
  </cols>
  <sheetData>
    <row r="1" spans="1:15" ht="23.25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15" s="2" customFormat="1" ht="24.95" customHeight="1" x14ac:dyDescent="0.35">
      <c r="A2" s="417" t="s">
        <v>36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5" s="2" customFormat="1" ht="24.95" customHeight="1" x14ac:dyDescent="0.35">
      <c r="A3" s="447" t="s">
        <v>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15" s="2" customFormat="1" ht="24.95" customHeight="1" x14ac:dyDescent="0.35">
      <c r="A4" s="448" t="s">
        <v>772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</row>
    <row r="5" spans="1:15" s="5" customFormat="1" ht="78.75" customHeight="1" x14ac:dyDescent="0.2">
      <c r="A5" s="196" t="s">
        <v>2</v>
      </c>
      <c r="B5" s="459" t="s">
        <v>3</v>
      </c>
      <c r="C5" s="460"/>
      <c r="D5" s="197" t="s">
        <v>12</v>
      </c>
      <c r="E5" s="198" t="s">
        <v>4</v>
      </c>
      <c r="F5" s="196" t="s">
        <v>5</v>
      </c>
      <c r="G5" s="452" t="s">
        <v>8</v>
      </c>
      <c r="H5" s="453"/>
      <c r="I5" s="452" t="s">
        <v>777</v>
      </c>
      <c r="J5" s="453"/>
      <c r="K5" s="196" t="s">
        <v>6</v>
      </c>
      <c r="L5" s="449" t="s">
        <v>11</v>
      </c>
      <c r="M5" s="450"/>
    </row>
    <row r="6" spans="1:15" s="5" customFormat="1" ht="30" customHeight="1" x14ac:dyDescent="0.3">
      <c r="A6" s="445">
        <v>1</v>
      </c>
      <c r="B6" s="461" t="s">
        <v>91</v>
      </c>
      <c r="C6" s="462"/>
      <c r="D6" s="439">
        <v>31750</v>
      </c>
      <c r="E6" s="441">
        <f>+D6</f>
        <v>31750</v>
      </c>
      <c r="F6" s="443" t="s">
        <v>112</v>
      </c>
      <c r="G6" s="199" t="s">
        <v>384</v>
      </c>
      <c r="H6" s="200"/>
      <c r="I6" s="199" t="s">
        <v>384</v>
      </c>
      <c r="J6" s="201"/>
      <c r="K6" s="449" t="s">
        <v>752</v>
      </c>
      <c r="L6" s="454" t="s">
        <v>753</v>
      </c>
      <c r="M6" s="455"/>
    </row>
    <row r="7" spans="1:15" s="3" customFormat="1" ht="39.950000000000003" customHeight="1" x14ac:dyDescent="0.3">
      <c r="A7" s="445"/>
      <c r="B7" s="463"/>
      <c r="C7" s="464"/>
      <c r="D7" s="440"/>
      <c r="E7" s="442"/>
      <c r="F7" s="444"/>
      <c r="G7" s="202"/>
      <c r="H7" s="203">
        <f>+E6</f>
        <v>31750</v>
      </c>
      <c r="I7" s="204"/>
      <c r="J7" s="205">
        <f>H7</f>
        <v>31750</v>
      </c>
      <c r="K7" s="451"/>
      <c r="L7" s="206" t="s">
        <v>23</v>
      </c>
      <c r="M7" s="207" t="s">
        <v>117</v>
      </c>
    </row>
    <row r="8" spans="1:15" s="3" customFormat="1" ht="30" customHeight="1" x14ac:dyDescent="0.3">
      <c r="A8" s="445">
        <v>2</v>
      </c>
      <c r="B8" s="461" t="s">
        <v>92</v>
      </c>
      <c r="C8" s="462"/>
      <c r="D8" s="439">
        <v>2700</v>
      </c>
      <c r="E8" s="441">
        <f>+D8</f>
        <v>2700</v>
      </c>
      <c r="F8" s="443" t="s">
        <v>112</v>
      </c>
      <c r="G8" s="199" t="s">
        <v>42</v>
      </c>
      <c r="H8" s="200"/>
      <c r="I8" s="208" t="str">
        <f>G8</f>
        <v>วัฒนอนันตภัณฑ์</v>
      </c>
      <c r="J8" s="200"/>
      <c r="K8" s="443" t="s">
        <v>752</v>
      </c>
      <c r="L8" s="454" t="s">
        <v>753</v>
      </c>
      <c r="M8" s="455"/>
      <c r="O8" s="3" t="s">
        <v>13</v>
      </c>
    </row>
    <row r="9" spans="1:15" s="3" customFormat="1" ht="39.950000000000003" customHeight="1" x14ac:dyDescent="0.3">
      <c r="A9" s="445"/>
      <c r="B9" s="463"/>
      <c r="C9" s="464"/>
      <c r="D9" s="440"/>
      <c r="E9" s="442"/>
      <c r="F9" s="444"/>
      <c r="G9" s="202"/>
      <c r="H9" s="203">
        <f>+E8</f>
        <v>2700</v>
      </c>
      <c r="I9" s="204"/>
      <c r="J9" s="205">
        <f>H9</f>
        <v>2700</v>
      </c>
      <c r="K9" s="444"/>
      <c r="L9" s="206" t="s">
        <v>24</v>
      </c>
      <c r="M9" s="207" t="s">
        <v>117</v>
      </c>
    </row>
    <row r="10" spans="1:15" s="24" customFormat="1" ht="30" customHeight="1" x14ac:dyDescent="0.3">
      <c r="A10" s="445">
        <v>3</v>
      </c>
      <c r="B10" s="461" t="s">
        <v>93</v>
      </c>
      <c r="C10" s="462"/>
      <c r="D10" s="439">
        <v>3600</v>
      </c>
      <c r="E10" s="441">
        <f t="shared" ref="E10" si="0">+D10</f>
        <v>3600</v>
      </c>
      <c r="F10" s="443" t="s">
        <v>112</v>
      </c>
      <c r="G10" s="199" t="s">
        <v>44</v>
      </c>
      <c r="H10" s="200"/>
      <c r="I10" s="209" t="str">
        <f>G10</f>
        <v>เสมิง 88</v>
      </c>
      <c r="J10" s="200"/>
      <c r="K10" s="443" t="s">
        <v>752</v>
      </c>
      <c r="L10" s="454" t="s">
        <v>753</v>
      </c>
      <c r="M10" s="455"/>
    </row>
    <row r="11" spans="1:15" s="3" customFormat="1" ht="39.950000000000003" customHeight="1" x14ac:dyDescent="0.3">
      <c r="A11" s="445"/>
      <c r="B11" s="463"/>
      <c r="C11" s="464"/>
      <c r="D11" s="440"/>
      <c r="E11" s="442"/>
      <c r="F11" s="444"/>
      <c r="G11" s="202"/>
      <c r="H11" s="203">
        <f>+E10</f>
        <v>3600</v>
      </c>
      <c r="I11" s="210"/>
      <c r="J11" s="205">
        <f t="shared" ref="J11" si="1">H11</f>
        <v>3600</v>
      </c>
      <c r="K11" s="444"/>
      <c r="L11" s="206" t="s">
        <v>25</v>
      </c>
      <c r="M11" s="207" t="s">
        <v>117</v>
      </c>
    </row>
    <row r="12" spans="1:15" s="3" customFormat="1" ht="40.5" customHeight="1" x14ac:dyDescent="0.3">
      <c r="A12" s="445">
        <v>4</v>
      </c>
      <c r="B12" s="461" t="s">
        <v>94</v>
      </c>
      <c r="C12" s="462"/>
      <c r="D12" s="439">
        <v>36050</v>
      </c>
      <c r="E12" s="441">
        <f>+D12</f>
        <v>36050</v>
      </c>
      <c r="F12" s="443" t="s">
        <v>115</v>
      </c>
      <c r="G12" s="454" t="s">
        <v>50</v>
      </c>
      <c r="H12" s="455"/>
      <c r="I12" s="209" t="str">
        <f t="shared" ref="I12" si="2">G12</f>
        <v>กิตติพจน์ แมคคานิค</v>
      </c>
      <c r="J12" s="200"/>
      <c r="K12" s="443" t="s">
        <v>752</v>
      </c>
      <c r="L12" s="454" t="s">
        <v>755</v>
      </c>
      <c r="M12" s="455"/>
    </row>
    <row r="13" spans="1:15" s="1" customFormat="1" ht="40.5" customHeight="1" x14ac:dyDescent="0.3">
      <c r="A13" s="445"/>
      <c r="B13" s="463"/>
      <c r="C13" s="464"/>
      <c r="D13" s="440"/>
      <c r="E13" s="442"/>
      <c r="F13" s="444"/>
      <c r="G13" s="202"/>
      <c r="H13" s="203">
        <f>+E12</f>
        <v>36050</v>
      </c>
      <c r="I13" s="210"/>
      <c r="J13" s="205">
        <f t="shared" ref="J13" si="3">H13</f>
        <v>36050</v>
      </c>
      <c r="K13" s="444"/>
      <c r="L13" s="206" t="s">
        <v>18</v>
      </c>
      <c r="M13" s="207" t="s">
        <v>117</v>
      </c>
    </row>
    <row r="14" spans="1:15" s="1" customFormat="1" ht="42" customHeight="1" x14ac:dyDescent="0.3">
      <c r="A14" s="445">
        <v>5</v>
      </c>
      <c r="B14" s="461" t="s">
        <v>95</v>
      </c>
      <c r="C14" s="462"/>
      <c r="D14" s="439">
        <v>14660</v>
      </c>
      <c r="E14" s="441">
        <f>+D14</f>
        <v>14660</v>
      </c>
      <c r="F14" s="443" t="s">
        <v>115</v>
      </c>
      <c r="G14" s="479" t="s">
        <v>50</v>
      </c>
      <c r="H14" s="480"/>
      <c r="I14" s="483" t="str">
        <f t="shared" ref="I14" si="4">G14</f>
        <v>กิตติพจน์ แมคคานิค</v>
      </c>
      <c r="J14" s="484"/>
      <c r="K14" s="443" t="s">
        <v>752</v>
      </c>
      <c r="L14" s="454" t="s">
        <v>755</v>
      </c>
      <c r="M14" s="455"/>
    </row>
    <row r="15" spans="1:15" s="1" customFormat="1" ht="42" customHeight="1" x14ac:dyDescent="0.3">
      <c r="A15" s="445"/>
      <c r="B15" s="463"/>
      <c r="C15" s="464"/>
      <c r="D15" s="440"/>
      <c r="E15" s="442"/>
      <c r="F15" s="444"/>
      <c r="G15" s="211"/>
      <c r="H15" s="203">
        <f>+E14</f>
        <v>14660</v>
      </c>
      <c r="I15" s="210"/>
      <c r="J15" s="205">
        <f t="shared" ref="J15" si="5">H15</f>
        <v>14660</v>
      </c>
      <c r="K15" s="444"/>
      <c r="L15" s="206" t="s">
        <v>19</v>
      </c>
      <c r="M15" s="207" t="s">
        <v>117</v>
      </c>
    </row>
    <row r="16" spans="1:15" s="1" customFormat="1" ht="32.1" customHeight="1" x14ac:dyDescent="0.3">
      <c r="A16" s="445">
        <v>6</v>
      </c>
      <c r="B16" s="461" t="s">
        <v>111</v>
      </c>
      <c r="C16" s="462"/>
      <c r="D16" s="439">
        <v>27600</v>
      </c>
      <c r="E16" s="441">
        <f>+D16</f>
        <v>27600</v>
      </c>
      <c r="F16" s="443" t="s">
        <v>115</v>
      </c>
      <c r="G16" s="454" t="s">
        <v>96</v>
      </c>
      <c r="H16" s="455"/>
      <c r="I16" s="481" t="str">
        <f t="shared" ref="I16" si="6">G16</f>
        <v>นายสมชัย  จำนงชัยดี</v>
      </c>
      <c r="J16" s="482"/>
      <c r="K16" s="443" t="s">
        <v>752</v>
      </c>
      <c r="L16" s="454" t="s">
        <v>755</v>
      </c>
      <c r="M16" s="455"/>
    </row>
    <row r="17" spans="1:13" s="1" customFormat="1" ht="39.950000000000003" customHeight="1" x14ac:dyDescent="0.3">
      <c r="A17" s="445"/>
      <c r="B17" s="463"/>
      <c r="C17" s="464"/>
      <c r="D17" s="440"/>
      <c r="E17" s="442"/>
      <c r="F17" s="444"/>
      <c r="G17" s="202"/>
      <c r="H17" s="203">
        <f>+E16</f>
        <v>27600</v>
      </c>
      <c r="I17" s="204"/>
      <c r="J17" s="205">
        <f t="shared" ref="J17" si="7">H17</f>
        <v>27600</v>
      </c>
      <c r="K17" s="444"/>
      <c r="L17" s="206" t="s">
        <v>20</v>
      </c>
      <c r="M17" s="207" t="s">
        <v>117</v>
      </c>
    </row>
    <row r="18" spans="1:13" s="1" customFormat="1" ht="35.1" customHeight="1" x14ac:dyDescent="0.3">
      <c r="A18" s="445">
        <v>7</v>
      </c>
      <c r="B18" s="461" t="s">
        <v>97</v>
      </c>
      <c r="C18" s="462"/>
      <c r="D18" s="439">
        <v>6900</v>
      </c>
      <c r="E18" s="441">
        <f t="shared" ref="E18" si="8">+D18</f>
        <v>6900</v>
      </c>
      <c r="F18" s="443" t="s">
        <v>115</v>
      </c>
      <c r="G18" s="199" t="s">
        <v>98</v>
      </c>
      <c r="H18" s="200"/>
      <c r="I18" s="208" t="str">
        <f t="shared" ref="I18" si="9">G18</f>
        <v>อู่ ช่างนูบริการ</v>
      </c>
      <c r="J18" s="200"/>
      <c r="K18" s="443" t="s">
        <v>752</v>
      </c>
      <c r="L18" s="454" t="s">
        <v>755</v>
      </c>
      <c r="M18" s="455"/>
    </row>
    <row r="19" spans="1:13" s="1" customFormat="1" ht="35.1" customHeight="1" x14ac:dyDescent="0.3">
      <c r="A19" s="445"/>
      <c r="B19" s="463"/>
      <c r="C19" s="464"/>
      <c r="D19" s="440"/>
      <c r="E19" s="442"/>
      <c r="F19" s="444"/>
      <c r="G19" s="202"/>
      <c r="H19" s="203">
        <f t="shared" ref="H19" si="10">+E18</f>
        <v>6900</v>
      </c>
      <c r="I19" s="204"/>
      <c r="J19" s="205">
        <f t="shared" ref="J19" si="11">H19</f>
        <v>6900</v>
      </c>
      <c r="K19" s="444"/>
      <c r="L19" s="206" t="s">
        <v>21</v>
      </c>
      <c r="M19" s="207" t="s">
        <v>117</v>
      </c>
    </row>
    <row r="20" spans="1:13" s="1" customFormat="1" ht="35.1" customHeight="1" x14ac:dyDescent="0.3">
      <c r="A20" s="445">
        <v>8</v>
      </c>
      <c r="B20" s="461" t="s">
        <v>99</v>
      </c>
      <c r="C20" s="462"/>
      <c r="D20" s="439">
        <v>1200</v>
      </c>
      <c r="E20" s="441">
        <f t="shared" ref="E20" si="12">+D20</f>
        <v>1200</v>
      </c>
      <c r="F20" s="443" t="s">
        <v>115</v>
      </c>
      <c r="G20" s="454" t="s">
        <v>100</v>
      </c>
      <c r="H20" s="455"/>
      <c r="I20" s="483" t="str">
        <f t="shared" ref="I20" si="13">G20</f>
        <v>แอลพีปริ้นกราฟฟิคดีไซด์</v>
      </c>
      <c r="J20" s="484"/>
      <c r="K20" s="443" t="s">
        <v>752</v>
      </c>
      <c r="L20" s="454" t="s">
        <v>755</v>
      </c>
      <c r="M20" s="455"/>
    </row>
    <row r="21" spans="1:13" s="1" customFormat="1" ht="35.1" customHeight="1" x14ac:dyDescent="0.3">
      <c r="A21" s="445"/>
      <c r="B21" s="463"/>
      <c r="C21" s="464"/>
      <c r="D21" s="440"/>
      <c r="E21" s="442"/>
      <c r="F21" s="444"/>
      <c r="G21" s="202"/>
      <c r="H21" s="203">
        <f t="shared" ref="H21" si="14">+E20</f>
        <v>1200</v>
      </c>
      <c r="I21" s="210"/>
      <c r="J21" s="205">
        <f t="shared" ref="J21" si="15">H21</f>
        <v>1200</v>
      </c>
      <c r="K21" s="444"/>
      <c r="L21" s="206" t="s">
        <v>22</v>
      </c>
      <c r="M21" s="207" t="s">
        <v>117</v>
      </c>
    </row>
    <row r="22" spans="1:13" s="1" customFormat="1" ht="39.950000000000003" customHeight="1" x14ac:dyDescent="0.3">
      <c r="A22" s="445">
        <v>9</v>
      </c>
      <c r="B22" s="461" t="s">
        <v>101</v>
      </c>
      <c r="C22" s="462"/>
      <c r="D22" s="439">
        <v>450</v>
      </c>
      <c r="E22" s="441">
        <f t="shared" ref="E22:E34" si="16">+D22</f>
        <v>450</v>
      </c>
      <c r="F22" s="443" t="s">
        <v>115</v>
      </c>
      <c r="G22" s="454" t="s">
        <v>100</v>
      </c>
      <c r="H22" s="455"/>
      <c r="I22" s="481" t="str">
        <f t="shared" ref="I22" si="17">G22</f>
        <v>แอลพีปริ้นกราฟฟิคดีไซด์</v>
      </c>
      <c r="J22" s="482"/>
      <c r="K22" s="443" t="s">
        <v>752</v>
      </c>
      <c r="L22" s="454" t="s">
        <v>755</v>
      </c>
      <c r="M22" s="455"/>
    </row>
    <row r="23" spans="1:13" s="1" customFormat="1" ht="39.950000000000003" customHeight="1" x14ac:dyDescent="0.3">
      <c r="A23" s="445"/>
      <c r="B23" s="463"/>
      <c r="C23" s="464"/>
      <c r="D23" s="440"/>
      <c r="E23" s="442"/>
      <c r="F23" s="444"/>
      <c r="G23" s="202"/>
      <c r="H23" s="203">
        <f t="shared" ref="H23" si="18">+E22</f>
        <v>450</v>
      </c>
      <c r="I23" s="204"/>
      <c r="J23" s="205">
        <f t="shared" ref="J23" si="19">H23</f>
        <v>450</v>
      </c>
      <c r="K23" s="444"/>
      <c r="L23" s="206" t="s">
        <v>23</v>
      </c>
      <c r="M23" s="207" t="s">
        <v>117</v>
      </c>
    </row>
    <row r="24" spans="1:13" s="1" customFormat="1" ht="45" customHeight="1" x14ac:dyDescent="0.3">
      <c r="A24" s="445">
        <v>10</v>
      </c>
      <c r="B24" s="461" t="s">
        <v>102</v>
      </c>
      <c r="C24" s="462"/>
      <c r="D24" s="439">
        <v>1149445.08</v>
      </c>
      <c r="E24" s="441">
        <f t="shared" si="16"/>
        <v>1149445.08</v>
      </c>
      <c r="F24" s="443" t="s">
        <v>112</v>
      </c>
      <c r="G24" s="479" t="s">
        <v>103</v>
      </c>
      <c r="H24" s="480"/>
      <c r="I24" s="483" t="str">
        <f t="shared" ref="I24" si="20">G24</f>
        <v>บจก.เชียงใหม่เฟรชมิลค์</v>
      </c>
      <c r="J24" s="484"/>
      <c r="K24" s="443" t="s">
        <v>766</v>
      </c>
      <c r="L24" s="454" t="s">
        <v>757</v>
      </c>
      <c r="M24" s="455"/>
    </row>
    <row r="25" spans="1:13" s="1" customFormat="1" ht="45" customHeight="1" x14ac:dyDescent="0.3">
      <c r="A25" s="445"/>
      <c r="B25" s="463"/>
      <c r="C25" s="464"/>
      <c r="D25" s="440"/>
      <c r="E25" s="442"/>
      <c r="F25" s="444"/>
      <c r="G25" s="211"/>
      <c r="H25" s="203">
        <f t="shared" ref="H25" si="21">+E24</f>
        <v>1149445.08</v>
      </c>
      <c r="I25" s="212"/>
      <c r="J25" s="205">
        <f t="shared" ref="J25" si="22">H25</f>
        <v>1149445.08</v>
      </c>
      <c r="K25" s="444"/>
      <c r="L25" s="206" t="s">
        <v>23</v>
      </c>
      <c r="M25" s="207" t="s">
        <v>117</v>
      </c>
    </row>
    <row r="26" spans="1:13" s="1" customFormat="1" ht="39.950000000000003" customHeight="1" x14ac:dyDescent="0.3">
      <c r="A26" s="445">
        <v>11</v>
      </c>
      <c r="B26" s="461" t="s">
        <v>104</v>
      </c>
      <c r="C26" s="462"/>
      <c r="D26" s="439">
        <v>209819.34</v>
      </c>
      <c r="E26" s="441">
        <f t="shared" si="16"/>
        <v>209819.34</v>
      </c>
      <c r="F26" s="443" t="s">
        <v>112</v>
      </c>
      <c r="G26" s="454" t="s">
        <v>103</v>
      </c>
      <c r="H26" s="455"/>
      <c r="I26" s="481" t="str">
        <f t="shared" ref="I26" si="23">G26</f>
        <v>บจก.เชียงใหม่เฟรชมิลค์</v>
      </c>
      <c r="J26" s="482"/>
      <c r="K26" s="443" t="s">
        <v>766</v>
      </c>
      <c r="L26" s="454" t="s">
        <v>757</v>
      </c>
      <c r="M26" s="455"/>
    </row>
    <row r="27" spans="1:13" s="1" customFormat="1" ht="39.950000000000003" customHeight="1" x14ac:dyDescent="0.3">
      <c r="A27" s="445"/>
      <c r="B27" s="463"/>
      <c r="C27" s="464"/>
      <c r="D27" s="440"/>
      <c r="E27" s="442"/>
      <c r="F27" s="444"/>
      <c r="G27" s="202"/>
      <c r="H27" s="203">
        <f t="shared" ref="H27" si="24">+E26</f>
        <v>209819.34</v>
      </c>
      <c r="I27" s="204"/>
      <c r="J27" s="205">
        <f t="shared" ref="J27" si="25">H27</f>
        <v>209819.34</v>
      </c>
      <c r="K27" s="444"/>
      <c r="L27" s="206" t="s">
        <v>24</v>
      </c>
      <c r="M27" s="207" t="s">
        <v>117</v>
      </c>
    </row>
    <row r="28" spans="1:13" s="1" customFormat="1" ht="39.950000000000003" customHeight="1" x14ac:dyDescent="0.3">
      <c r="A28" s="445">
        <v>12</v>
      </c>
      <c r="B28" s="461" t="s">
        <v>105</v>
      </c>
      <c r="C28" s="462"/>
      <c r="D28" s="439">
        <v>490</v>
      </c>
      <c r="E28" s="441">
        <f t="shared" si="16"/>
        <v>490</v>
      </c>
      <c r="F28" s="456" t="s">
        <v>114</v>
      </c>
      <c r="G28" s="454" t="s">
        <v>27</v>
      </c>
      <c r="H28" s="455"/>
      <c r="I28" s="208" t="str">
        <f t="shared" ref="I28" si="26">G28</f>
        <v>นายจำนง  เจริญธนากุล</v>
      </c>
      <c r="J28" s="200"/>
      <c r="K28" s="443" t="s">
        <v>752</v>
      </c>
      <c r="L28" s="454" t="s">
        <v>758</v>
      </c>
      <c r="M28" s="455"/>
    </row>
    <row r="29" spans="1:13" s="1" customFormat="1" ht="39.950000000000003" customHeight="1" x14ac:dyDescent="0.3">
      <c r="A29" s="445"/>
      <c r="B29" s="463"/>
      <c r="C29" s="464"/>
      <c r="D29" s="440"/>
      <c r="E29" s="442"/>
      <c r="F29" s="457"/>
      <c r="G29" s="202"/>
      <c r="H29" s="203">
        <f t="shared" ref="H29" si="27">+E28</f>
        <v>490</v>
      </c>
      <c r="I29" s="204"/>
      <c r="J29" s="205">
        <f t="shared" ref="J29" si="28">H29</f>
        <v>490</v>
      </c>
      <c r="K29" s="444"/>
      <c r="L29" s="206" t="s">
        <v>19</v>
      </c>
      <c r="M29" s="207" t="s">
        <v>117</v>
      </c>
    </row>
    <row r="30" spans="1:13" s="1" customFormat="1" ht="33.950000000000003" customHeight="1" x14ac:dyDescent="0.3">
      <c r="A30" s="445">
        <v>13</v>
      </c>
      <c r="B30" s="461" t="s">
        <v>107</v>
      </c>
      <c r="C30" s="462"/>
      <c r="D30" s="439">
        <v>2250</v>
      </c>
      <c r="E30" s="441">
        <f t="shared" si="16"/>
        <v>2250</v>
      </c>
      <c r="F30" s="456" t="s">
        <v>114</v>
      </c>
      <c r="G30" s="199" t="s">
        <v>106</v>
      </c>
      <c r="H30" s="200"/>
      <c r="I30" s="208" t="str">
        <f t="shared" ref="I30" si="29">G30</f>
        <v>แม่วางโฆษณา</v>
      </c>
      <c r="J30" s="200"/>
      <c r="K30" s="443" t="s">
        <v>752</v>
      </c>
      <c r="L30" s="454" t="s">
        <v>758</v>
      </c>
      <c r="M30" s="455"/>
    </row>
    <row r="31" spans="1:13" s="1" customFormat="1" ht="33.950000000000003" customHeight="1" x14ac:dyDescent="0.3">
      <c r="A31" s="445"/>
      <c r="B31" s="463"/>
      <c r="C31" s="464"/>
      <c r="D31" s="440"/>
      <c r="E31" s="442"/>
      <c r="F31" s="457"/>
      <c r="G31" s="202"/>
      <c r="H31" s="203">
        <f t="shared" ref="H31" si="30">+E30</f>
        <v>2250</v>
      </c>
      <c r="I31" s="204"/>
      <c r="J31" s="205">
        <f t="shared" ref="J31" si="31">H31</f>
        <v>2250</v>
      </c>
      <c r="K31" s="444"/>
      <c r="L31" s="206" t="s">
        <v>20</v>
      </c>
      <c r="M31" s="207" t="s">
        <v>117</v>
      </c>
    </row>
    <row r="32" spans="1:13" s="1" customFormat="1" ht="39.950000000000003" customHeight="1" x14ac:dyDescent="0.3">
      <c r="A32" s="445">
        <v>14</v>
      </c>
      <c r="B32" s="461" t="s">
        <v>110</v>
      </c>
      <c r="C32" s="462"/>
      <c r="D32" s="439">
        <v>10000</v>
      </c>
      <c r="E32" s="441">
        <f t="shared" si="16"/>
        <v>10000</v>
      </c>
      <c r="F32" s="456" t="s">
        <v>114</v>
      </c>
      <c r="G32" s="199" t="s">
        <v>108</v>
      </c>
      <c r="H32" s="200"/>
      <c r="I32" s="208" t="str">
        <f t="shared" ref="I32" si="32">G32</f>
        <v>นายสุพรรณ์  อุสา</v>
      </c>
      <c r="J32" s="200"/>
      <c r="K32" s="443" t="s">
        <v>752</v>
      </c>
      <c r="L32" s="454" t="s">
        <v>758</v>
      </c>
      <c r="M32" s="455"/>
    </row>
    <row r="33" spans="1:13" s="1" customFormat="1" ht="39.950000000000003" customHeight="1" x14ac:dyDescent="0.3">
      <c r="A33" s="445"/>
      <c r="B33" s="463"/>
      <c r="C33" s="464"/>
      <c r="D33" s="440"/>
      <c r="E33" s="442"/>
      <c r="F33" s="457"/>
      <c r="G33" s="202"/>
      <c r="H33" s="203">
        <f t="shared" ref="H33" si="33">+E32</f>
        <v>10000</v>
      </c>
      <c r="I33" s="204"/>
      <c r="J33" s="205">
        <f t="shared" ref="J33" si="34">H33</f>
        <v>10000</v>
      </c>
      <c r="K33" s="444"/>
      <c r="L33" s="206" t="s">
        <v>21</v>
      </c>
      <c r="M33" s="207" t="s">
        <v>117</v>
      </c>
    </row>
    <row r="34" spans="1:13" s="1" customFormat="1" ht="39.950000000000003" customHeight="1" x14ac:dyDescent="0.3">
      <c r="A34" s="445">
        <v>15</v>
      </c>
      <c r="B34" s="461" t="s">
        <v>109</v>
      </c>
      <c r="C34" s="462"/>
      <c r="D34" s="439">
        <v>4000</v>
      </c>
      <c r="E34" s="441">
        <f t="shared" si="16"/>
        <v>4000</v>
      </c>
      <c r="F34" s="456" t="s">
        <v>114</v>
      </c>
      <c r="G34" s="199" t="s">
        <v>108</v>
      </c>
      <c r="H34" s="200"/>
      <c r="I34" s="209" t="str">
        <f t="shared" ref="I34" si="35">G34</f>
        <v>นายสุพรรณ์  อุสา</v>
      </c>
      <c r="J34" s="200"/>
      <c r="K34" s="443" t="s">
        <v>752</v>
      </c>
      <c r="L34" s="454" t="s">
        <v>758</v>
      </c>
      <c r="M34" s="455"/>
    </row>
    <row r="35" spans="1:13" s="1" customFormat="1" ht="39.950000000000003" customHeight="1" x14ac:dyDescent="0.3">
      <c r="A35" s="443"/>
      <c r="B35" s="465"/>
      <c r="C35" s="466"/>
      <c r="D35" s="467"/>
      <c r="E35" s="468"/>
      <c r="F35" s="469"/>
      <c r="G35" s="213"/>
      <c r="H35" s="214">
        <f t="shared" ref="H35" si="36">+E34</f>
        <v>4000</v>
      </c>
      <c r="I35" s="215"/>
      <c r="J35" s="216">
        <f t="shared" ref="J35" si="37">H35</f>
        <v>4000</v>
      </c>
      <c r="K35" s="470"/>
      <c r="L35" s="217" t="s">
        <v>22</v>
      </c>
      <c r="M35" s="218" t="s">
        <v>117</v>
      </c>
    </row>
    <row r="36" spans="1:13" s="3" customFormat="1" ht="24.95" customHeight="1" x14ac:dyDescent="0.3">
      <c r="A36" s="458" t="s">
        <v>15</v>
      </c>
      <c r="B36" s="458"/>
      <c r="C36" s="458"/>
      <c r="D36" s="86">
        <f>SUM(D6:D34)</f>
        <v>1500914.4200000002</v>
      </c>
      <c r="E36" s="87">
        <f>SUM(E6:E35)</f>
        <v>1500914.4200000002</v>
      </c>
      <c r="F36" s="161"/>
      <c r="G36" s="474">
        <f>SUM(H6:H35)</f>
        <v>1500914.4200000002</v>
      </c>
      <c r="H36" s="475"/>
      <c r="I36" s="474">
        <f>SUM(J6:J35)</f>
        <v>1500914.4200000002</v>
      </c>
      <c r="J36" s="475"/>
      <c r="K36" s="162"/>
      <c r="L36" s="476"/>
      <c r="M36" s="477"/>
    </row>
    <row r="37" spans="1:13" s="1" customFormat="1" ht="30" customHeight="1" x14ac:dyDescent="0.3">
      <c r="A37" s="6"/>
      <c r="B37" s="478" t="s">
        <v>116</v>
      </c>
      <c r="C37" s="478"/>
      <c r="D37" s="478"/>
      <c r="E37" s="478"/>
      <c r="F37" s="478"/>
      <c r="G37" s="53"/>
      <c r="H37" s="48"/>
      <c r="I37" s="56"/>
      <c r="J37" s="48"/>
      <c r="K37" s="34"/>
      <c r="L37" s="34"/>
      <c r="M37" s="33"/>
    </row>
    <row r="38" spans="1:13" s="34" customFormat="1" ht="21.75" customHeight="1" x14ac:dyDescent="0.3">
      <c r="A38" s="129" t="s">
        <v>2</v>
      </c>
      <c r="B38" s="130" t="s">
        <v>779</v>
      </c>
      <c r="C38" s="485" t="s">
        <v>743</v>
      </c>
      <c r="D38" s="485"/>
      <c r="E38" s="488" t="s">
        <v>778</v>
      </c>
      <c r="F38" s="488"/>
      <c r="G38" s="488"/>
      <c r="H38" s="48"/>
      <c r="I38" s="48"/>
      <c r="J38" s="48"/>
      <c r="M38" s="33"/>
    </row>
    <row r="39" spans="1:13" s="34" customFormat="1" ht="21.75" customHeight="1" x14ac:dyDescent="0.3">
      <c r="A39" s="195">
        <v>1</v>
      </c>
      <c r="B39" s="183" t="s">
        <v>768</v>
      </c>
      <c r="C39" s="486">
        <v>0</v>
      </c>
      <c r="D39" s="486"/>
      <c r="E39" s="471">
        <v>0</v>
      </c>
      <c r="F39" s="471"/>
      <c r="G39" s="471"/>
      <c r="H39" s="48"/>
      <c r="I39" s="48"/>
      <c r="J39" s="48"/>
      <c r="M39" s="33"/>
    </row>
    <row r="40" spans="1:13" s="34" customFormat="1" ht="21.75" customHeight="1" x14ac:dyDescent="0.3">
      <c r="A40" s="195">
        <v>2</v>
      </c>
      <c r="B40" s="184" t="s">
        <v>769</v>
      </c>
      <c r="C40" s="486">
        <v>0</v>
      </c>
      <c r="D40" s="486"/>
      <c r="E40" s="472">
        <v>0</v>
      </c>
      <c r="F40" s="472"/>
      <c r="G40" s="472"/>
      <c r="H40" s="48"/>
      <c r="I40" s="48"/>
      <c r="J40" s="48"/>
      <c r="M40" s="33"/>
    </row>
    <row r="41" spans="1:13" s="34" customFormat="1" ht="21.75" customHeight="1" x14ac:dyDescent="0.3">
      <c r="A41" s="195">
        <v>3</v>
      </c>
      <c r="B41" s="184" t="s">
        <v>770</v>
      </c>
      <c r="C41" s="486">
        <v>11</v>
      </c>
      <c r="D41" s="486"/>
      <c r="E41" s="472">
        <v>1484174.42</v>
      </c>
      <c r="F41" s="472"/>
      <c r="G41" s="472"/>
      <c r="H41" s="48"/>
      <c r="I41" s="48"/>
      <c r="J41" s="48"/>
      <c r="M41" s="33"/>
    </row>
    <row r="42" spans="1:13" s="34" customFormat="1" ht="21.75" customHeight="1" x14ac:dyDescent="0.3">
      <c r="A42" s="195">
        <v>4</v>
      </c>
      <c r="B42" s="184" t="s">
        <v>771</v>
      </c>
      <c r="C42" s="486">
        <v>0</v>
      </c>
      <c r="D42" s="486"/>
      <c r="E42" s="472">
        <v>0</v>
      </c>
      <c r="F42" s="472"/>
      <c r="G42" s="472"/>
      <c r="H42" s="48"/>
      <c r="I42" s="48"/>
      <c r="J42" s="48"/>
      <c r="M42" s="33"/>
    </row>
    <row r="43" spans="1:13" s="34" customFormat="1" ht="18.75" x14ac:dyDescent="0.3">
      <c r="A43" s="195">
        <v>5</v>
      </c>
      <c r="B43" s="185" t="s">
        <v>750</v>
      </c>
      <c r="C43" s="486">
        <v>4</v>
      </c>
      <c r="D43" s="486"/>
      <c r="E43" s="471">
        <f>H35+H33+H31+H29</f>
        <v>16740</v>
      </c>
      <c r="F43" s="471"/>
      <c r="G43" s="471"/>
      <c r="H43" s="3"/>
      <c r="I43" s="3"/>
      <c r="J43" s="49"/>
      <c r="K43" s="1"/>
      <c r="L43" s="1"/>
      <c r="M43" s="6"/>
    </row>
    <row r="44" spans="1:13" s="1" customFormat="1" ht="18.75" x14ac:dyDescent="0.3">
      <c r="A44" s="195"/>
      <c r="B44" s="186" t="s">
        <v>15</v>
      </c>
      <c r="C44" s="487">
        <v>15</v>
      </c>
      <c r="D44" s="487"/>
      <c r="E44" s="473">
        <v>1500914.42</v>
      </c>
      <c r="F44" s="473"/>
      <c r="G44" s="473"/>
      <c r="H44" s="27"/>
      <c r="I44" s="27"/>
      <c r="J44" s="49"/>
      <c r="M44" s="6"/>
    </row>
    <row r="45" spans="1:13" s="1" customFormat="1" ht="20.100000000000001" customHeight="1" x14ac:dyDescent="0.3">
      <c r="A45" s="6"/>
      <c r="D45" s="26"/>
      <c r="E45" s="38"/>
      <c r="G45" s="3"/>
      <c r="H45" s="143"/>
      <c r="I45" s="143"/>
      <c r="J45" s="143"/>
      <c r="K45" s="143"/>
      <c r="L45" s="143"/>
      <c r="M45" s="143"/>
    </row>
    <row r="46" spans="1:13" s="1" customFormat="1" ht="19.5" x14ac:dyDescent="0.3">
      <c r="A46" s="133"/>
      <c r="B46" s="143" t="s">
        <v>751</v>
      </c>
      <c r="C46" s="143"/>
      <c r="D46" s="143"/>
      <c r="E46" s="143"/>
      <c r="F46" s="143"/>
      <c r="G46" s="143"/>
      <c r="H46" s="133"/>
      <c r="I46" s="133"/>
      <c r="J46" s="133"/>
      <c r="K46" s="133"/>
      <c r="L46" s="133"/>
      <c r="M46" s="133"/>
    </row>
    <row r="47" spans="1:13" s="1" customFormat="1" ht="15" customHeight="1" x14ac:dyDescent="0.3">
      <c r="A47" s="133"/>
      <c r="B47" s="133"/>
      <c r="C47" s="133"/>
      <c r="D47" s="133"/>
      <c r="E47" s="133"/>
      <c r="F47" s="133"/>
      <c r="G47" s="133"/>
      <c r="H47" s="144"/>
      <c r="I47" s="144"/>
      <c r="J47" s="144"/>
      <c r="K47" s="144"/>
      <c r="L47" s="144"/>
      <c r="M47" s="144"/>
    </row>
    <row r="48" spans="1:13" s="1" customFormat="1" ht="24.95" customHeight="1" x14ac:dyDescent="0.3">
      <c r="A48" s="139"/>
      <c r="B48" s="187" t="s">
        <v>761</v>
      </c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</row>
    <row r="49" spans="1:13" s="1" customFormat="1" ht="24.95" customHeight="1" x14ac:dyDescent="0.3">
      <c r="A49" s="145"/>
      <c r="B49" s="187" t="s">
        <v>780</v>
      </c>
      <c r="C49" s="187"/>
      <c r="D49" s="187"/>
      <c r="E49" s="187"/>
      <c r="F49" s="187"/>
      <c r="G49" s="187"/>
      <c r="H49" s="188"/>
      <c r="I49" s="188"/>
      <c r="J49" s="189"/>
      <c r="K49" s="190"/>
      <c r="L49" s="190"/>
      <c r="M49" s="191"/>
    </row>
    <row r="50" spans="1:13" s="1" customFormat="1" ht="15" customHeight="1" x14ac:dyDescent="0.3">
      <c r="A50" s="128"/>
      <c r="B50" s="192"/>
      <c r="C50" s="192"/>
      <c r="D50" s="193"/>
      <c r="E50" s="194"/>
      <c r="F50" s="190"/>
      <c r="G50" s="192"/>
      <c r="H50" s="181"/>
      <c r="I50" s="181"/>
      <c r="J50" s="181"/>
      <c r="K50" s="181"/>
      <c r="L50" s="181"/>
      <c r="M50" s="181"/>
    </row>
    <row r="51" spans="1:13" s="1" customFormat="1" ht="24.95" customHeight="1" x14ac:dyDescent="0.3">
      <c r="A51" s="128"/>
      <c r="B51" s="181" t="s">
        <v>762</v>
      </c>
      <c r="C51" s="181"/>
      <c r="D51" s="181"/>
      <c r="E51" s="181"/>
      <c r="F51" s="181"/>
      <c r="G51" s="181"/>
      <c r="H51" s="152"/>
      <c r="I51" s="152"/>
      <c r="J51" s="152"/>
      <c r="K51" s="152"/>
      <c r="L51" s="152"/>
      <c r="M51" s="152"/>
    </row>
    <row r="52" spans="1:13" s="1" customFormat="1" ht="24.95" customHeight="1" x14ac:dyDescent="0.3">
      <c r="A52" s="128"/>
      <c r="B52" s="432" t="s">
        <v>763</v>
      </c>
      <c r="C52" s="432"/>
      <c r="D52" s="432"/>
      <c r="E52" s="432"/>
      <c r="F52" s="432"/>
      <c r="G52" s="432"/>
      <c r="H52" s="432"/>
      <c r="I52" s="432"/>
      <c r="J52" s="432"/>
      <c r="K52" s="432"/>
      <c r="L52" s="432"/>
      <c r="M52" s="432"/>
    </row>
    <row r="53" spans="1:13" s="1" customFormat="1" ht="21" customHeight="1" x14ac:dyDescent="0.3">
      <c r="A53" s="128"/>
      <c r="B53" s="432" t="s">
        <v>765</v>
      </c>
      <c r="C53" s="432"/>
      <c r="D53" s="432"/>
      <c r="E53" s="432"/>
      <c r="F53" s="432"/>
      <c r="G53" s="432"/>
      <c r="H53" s="432"/>
      <c r="I53" s="432"/>
      <c r="J53" s="432"/>
      <c r="K53" s="432"/>
      <c r="L53" s="432"/>
      <c r="M53" s="432"/>
    </row>
    <row r="54" spans="1:13" s="1" customFormat="1" x14ac:dyDescent="0.35">
      <c r="A54" s="12"/>
      <c r="B54" s="21"/>
      <c r="C54" s="21"/>
      <c r="D54" s="31"/>
      <c r="E54" s="22"/>
      <c r="F54" s="23"/>
      <c r="G54" s="18"/>
      <c r="H54" s="52"/>
      <c r="I54" s="52"/>
      <c r="J54" s="18"/>
      <c r="K54" s="4"/>
      <c r="L54" s="4"/>
      <c r="M54" s="19"/>
    </row>
    <row r="55" spans="1:13" s="1" customFormat="1" x14ac:dyDescent="0.35">
      <c r="A55" s="12"/>
      <c r="B55" s="21"/>
      <c r="C55" s="21"/>
      <c r="D55" s="31"/>
      <c r="E55" s="22"/>
      <c r="F55" s="23"/>
      <c r="G55" s="18"/>
      <c r="H55" s="52"/>
      <c r="I55" s="52"/>
      <c r="J55" s="52"/>
      <c r="K55" s="4"/>
      <c r="L55" s="4"/>
      <c r="M55" s="12"/>
    </row>
    <row r="56" spans="1:13" s="1" customFormat="1" x14ac:dyDescent="0.35">
      <c r="A56" s="12"/>
      <c r="B56" s="21"/>
      <c r="C56" s="21"/>
      <c r="D56" s="31"/>
      <c r="E56" s="22"/>
      <c r="F56" s="23"/>
      <c r="G56" s="18"/>
      <c r="H56" s="52"/>
      <c r="I56" s="52"/>
      <c r="J56" s="52"/>
      <c r="K56" s="4"/>
      <c r="L56" s="4"/>
      <c r="M56" s="12"/>
    </row>
    <row r="57" spans="1:13" s="1" customFormat="1" x14ac:dyDescent="0.35">
      <c r="A57" s="12"/>
      <c r="B57" s="21"/>
      <c r="C57" s="21"/>
      <c r="D57" s="31"/>
      <c r="E57" s="22"/>
      <c r="F57" s="23"/>
      <c r="G57" s="18"/>
      <c r="H57" s="52"/>
      <c r="I57" s="52"/>
      <c r="J57" s="52"/>
      <c r="K57" s="4"/>
      <c r="L57" s="4"/>
      <c r="M57" s="12"/>
    </row>
    <row r="58" spans="1:13" s="1" customFormat="1" x14ac:dyDescent="0.35">
      <c r="A58" s="12">
        <v>34</v>
      </c>
      <c r="B58" s="21"/>
      <c r="C58" s="21"/>
      <c r="D58" s="31"/>
      <c r="E58" s="22"/>
      <c r="F58" s="23"/>
      <c r="G58" s="18"/>
      <c r="H58" s="52"/>
      <c r="I58" s="52"/>
      <c r="J58" s="52"/>
      <c r="K58" s="4"/>
      <c r="L58" s="4"/>
      <c r="M58" s="12"/>
    </row>
    <row r="59" spans="1:13" s="1" customFormat="1" x14ac:dyDescent="0.35">
      <c r="A59" s="12"/>
      <c r="B59" s="21"/>
      <c r="C59" s="21"/>
      <c r="D59" s="31"/>
      <c r="E59" s="22"/>
      <c r="F59" s="23"/>
      <c r="G59" s="18"/>
      <c r="H59" s="52"/>
      <c r="I59" s="52"/>
      <c r="J59" s="52"/>
      <c r="K59" s="4"/>
      <c r="L59" s="4"/>
      <c r="M59" s="12"/>
    </row>
    <row r="60" spans="1:13" s="1" customFormat="1" x14ac:dyDescent="0.35">
      <c r="A60" s="12"/>
      <c r="B60" s="21"/>
      <c r="C60" s="21"/>
      <c r="D60" s="31"/>
      <c r="E60" s="22"/>
      <c r="F60" s="23"/>
      <c r="G60" s="18"/>
      <c r="H60" s="52"/>
      <c r="I60" s="52"/>
      <c r="J60" s="52"/>
      <c r="K60" s="4"/>
      <c r="L60" s="4"/>
      <c r="M60" s="12"/>
    </row>
    <row r="61" spans="1:13" s="1" customFormat="1" x14ac:dyDescent="0.35">
      <c r="A61" s="12"/>
      <c r="B61" s="21"/>
      <c r="C61" s="21"/>
      <c r="D61" s="31"/>
      <c r="E61" s="22"/>
      <c r="F61" s="23"/>
      <c r="G61" s="18"/>
      <c r="H61" s="52"/>
      <c r="I61" s="52"/>
      <c r="J61" s="52"/>
      <c r="K61" s="4"/>
      <c r="L61" s="4"/>
      <c r="M61" s="12"/>
    </row>
    <row r="62" spans="1:13" s="1" customFormat="1" x14ac:dyDescent="0.35">
      <c r="A62" s="12"/>
      <c r="B62" s="21"/>
      <c r="C62" s="21"/>
      <c r="D62" s="31"/>
      <c r="E62" s="22"/>
      <c r="F62" s="23"/>
      <c r="G62" s="18"/>
      <c r="H62" s="52"/>
      <c r="I62" s="52"/>
      <c r="J62" s="52"/>
      <c r="K62" s="4"/>
      <c r="L62" s="4"/>
      <c r="M62" s="12"/>
    </row>
    <row r="63" spans="1:13" s="1" customFormat="1" x14ac:dyDescent="0.35">
      <c r="A63" s="12"/>
      <c r="B63" s="21"/>
      <c r="C63" s="21"/>
      <c r="D63" s="31"/>
      <c r="E63" s="22"/>
      <c r="F63" s="23"/>
      <c r="G63" s="18"/>
      <c r="H63" s="52"/>
      <c r="I63" s="52"/>
      <c r="J63" s="52"/>
      <c r="K63" s="4"/>
      <c r="L63" s="4"/>
      <c r="M63" s="12"/>
    </row>
    <row r="64" spans="1:13" s="1" customFormat="1" x14ac:dyDescent="0.35">
      <c r="A64" s="12"/>
      <c r="B64" s="21"/>
      <c r="C64" s="21"/>
      <c r="D64" s="31"/>
      <c r="E64" s="22"/>
      <c r="F64" s="23"/>
      <c r="G64" s="18"/>
      <c r="H64" s="52"/>
      <c r="I64" s="52"/>
      <c r="J64" s="52"/>
      <c r="K64" s="4"/>
      <c r="L64" s="4"/>
      <c r="M64" s="12"/>
    </row>
    <row r="65" spans="1:14" s="1" customFormat="1" x14ac:dyDescent="0.35">
      <c r="A65" s="12"/>
      <c r="B65" s="21"/>
      <c r="C65" s="21"/>
      <c r="D65" s="31"/>
      <c r="E65" s="22"/>
      <c r="F65" s="23"/>
      <c r="G65" s="18"/>
      <c r="H65" s="52"/>
      <c r="I65" s="52"/>
      <c r="J65" s="52"/>
      <c r="K65" s="4"/>
      <c r="L65" s="4"/>
      <c r="M65" s="12"/>
    </row>
    <row r="66" spans="1:14" s="1" customFormat="1" x14ac:dyDescent="0.35">
      <c r="A66" s="12"/>
      <c r="B66" s="21"/>
      <c r="C66" s="21"/>
      <c r="D66" s="31"/>
      <c r="E66" s="22"/>
      <c r="F66" s="23"/>
      <c r="G66" s="18"/>
      <c r="H66" s="52"/>
      <c r="I66" s="52"/>
      <c r="J66" s="52"/>
      <c r="K66" s="4"/>
      <c r="L66" s="4"/>
      <c r="M66" s="12"/>
    </row>
    <row r="67" spans="1:14" s="1" customFormat="1" x14ac:dyDescent="0.35">
      <c r="A67" s="12"/>
      <c r="B67" s="21"/>
      <c r="C67" s="21"/>
      <c r="D67" s="31"/>
      <c r="E67" s="22"/>
      <c r="F67" s="23"/>
      <c r="G67" s="18"/>
      <c r="H67" s="18"/>
      <c r="I67" s="18"/>
      <c r="J67" s="18"/>
      <c r="K67" s="4"/>
      <c r="L67" s="4"/>
      <c r="M67" s="19"/>
    </row>
    <row r="68" spans="1:14" s="1" customFormat="1" x14ac:dyDescent="0.35">
      <c r="A68" s="12"/>
      <c r="B68" s="4"/>
      <c r="C68" s="4"/>
      <c r="D68" s="32"/>
      <c r="E68" s="19"/>
      <c r="F68" s="4"/>
      <c r="G68" s="18"/>
      <c r="H68" s="18"/>
      <c r="I68" s="18"/>
      <c r="J68" s="18"/>
      <c r="K68" s="4"/>
      <c r="L68" s="4"/>
      <c r="M68" s="19"/>
    </row>
    <row r="69" spans="1:14" s="1" customFormat="1" x14ac:dyDescent="0.35">
      <c r="A69" s="12"/>
      <c r="B69" s="4"/>
      <c r="C69" s="4"/>
      <c r="D69" s="32"/>
      <c r="E69" s="19"/>
      <c r="F69" s="4"/>
      <c r="G69" s="18"/>
      <c r="H69" s="18"/>
      <c r="I69" s="18"/>
      <c r="J69" s="18"/>
      <c r="K69" s="4"/>
      <c r="L69" s="4"/>
      <c r="M69" s="19"/>
      <c r="N69" s="4"/>
    </row>
    <row r="70" spans="1:14" x14ac:dyDescent="0.35">
      <c r="B70" s="4"/>
      <c r="C70" s="4"/>
      <c r="D70" s="32"/>
      <c r="E70" s="19"/>
      <c r="F70" s="4"/>
      <c r="H70" s="18"/>
      <c r="I70" s="18"/>
      <c r="J70" s="18"/>
      <c r="M70" s="19"/>
    </row>
    <row r="71" spans="1:14" x14ac:dyDescent="0.35">
      <c r="B71" s="4"/>
      <c r="C71" s="4"/>
      <c r="D71" s="32"/>
      <c r="E71" s="19"/>
      <c r="F71" s="4"/>
      <c r="H71" s="18"/>
      <c r="I71" s="18"/>
      <c r="J71" s="18"/>
      <c r="M71" s="19"/>
    </row>
    <row r="72" spans="1:14" x14ac:dyDescent="0.35">
      <c r="B72" s="4"/>
      <c r="C72" s="4"/>
      <c r="D72" s="32"/>
      <c r="E72" s="19"/>
      <c r="F72" s="4"/>
      <c r="H72" s="18"/>
      <c r="I72" s="18"/>
      <c r="J72" s="18"/>
      <c r="M72" s="19"/>
    </row>
    <row r="73" spans="1:14" x14ac:dyDescent="0.35">
      <c r="B73" s="4"/>
      <c r="C73" s="4"/>
      <c r="D73" s="32"/>
      <c r="E73" s="19"/>
      <c r="F73" s="4"/>
      <c r="H73" s="18"/>
      <c r="I73" s="18"/>
      <c r="J73" s="18"/>
      <c r="M73" s="19"/>
    </row>
    <row r="74" spans="1:14" x14ac:dyDescent="0.35">
      <c r="B74" s="4"/>
      <c r="C74" s="4"/>
      <c r="D74" s="32"/>
      <c r="E74" s="19"/>
      <c r="F74" s="4"/>
      <c r="H74" s="18"/>
      <c r="I74" s="18"/>
      <c r="J74" s="18"/>
      <c r="M74" s="19"/>
    </row>
    <row r="75" spans="1:14" x14ac:dyDescent="0.35">
      <c r="B75" s="4"/>
      <c r="C75" s="4"/>
      <c r="D75" s="32"/>
      <c r="E75" s="19"/>
      <c r="F75" s="4"/>
      <c r="H75" s="18"/>
      <c r="I75" s="18"/>
      <c r="J75" s="18"/>
      <c r="M75" s="19"/>
    </row>
    <row r="76" spans="1:14" x14ac:dyDescent="0.35">
      <c r="B76" s="4"/>
      <c r="C76" s="4"/>
      <c r="D76" s="32"/>
      <c r="E76" s="19"/>
      <c r="F76" s="4"/>
      <c r="H76" s="18"/>
      <c r="I76" s="18"/>
      <c r="J76" s="18"/>
      <c r="M76" s="19"/>
    </row>
    <row r="77" spans="1:14" x14ac:dyDescent="0.35">
      <c r="B77" s="4"/>
      <c r="C77" s="4"/>
      <c r="D77" s="32"/>
      <c r="E77" s="19"/>
      <c r="F77" s="4"/>
    </row>
    <row r="78" spans="1:14" x14ac:dyDescent="0.35">
      <c r="H78" s="18"/>
      <c r="I78" s="18"/>
      <c r="J78" s="18"/>
      <c r="M78" s="19"/>
    </row>
    <row r="79" spans="1:14" x14ac:dyDescent="0.35">
      <c r="B79" s="4"/>
      <c r="C79" s="4"/>
      <c r="D79" s="32"/>
      <c r="E79" s="19"/>
      <c r="F79" s="4"/>
      <c r="H79" s="18"/>
      <c r="I79" s="18"/>
      <c r="J79" s="18"/>
      <c r="M79" s="19"/>
    </row>
    <row r="80" spans="1:14" x14ac:dyDescent="0.35">
      <c r="B80" s="4"/>
      <c r="C80" s="4"/>
      <c r="D80" s="32"/>
      <c r="E80" s="19"/>
      <c r="F80" s="4"/>
      <c r="H80" s="18"/>
      <c r="I80" s="18"/>
      <c r="J80" s="18"/>
      <c r="M80" s="19"/>
    </row>
    <row r="81" spans="2:6" x14ac:dyDescent="0.35">
      <c r="B81" s="4"/>
      <c r="C81" s="4"/>
      <c r="D81" s="32"/>
      <c r="E81" s="19"/>
      <c r="F81" s="4"/>
    </row>
  </sheetData>
  <mergeCells count="148">
    <mergeCell ref="B53:M53"/>
    <mergeCell ref="G22:H22"/>
    <mergeCell ref="G20:H20"/>
    <mergeCell ref="G16:H16"/>
    <mergeCell ref="G14:H14"/>
    <mergeCell ref="G12:H12"/>
    <mergeCell ref="I22:J22"/>
    <mergeCell ref="I20:J20"/>
    <mergeCell ref="G24:H24"/>
    <mergeCell ref="I24:J24"/>
    <mergeCell ref="G28:H28"/>
    <mergeCell ref="I16:J16"/>
    <mergeCell ref="I14:J14"/>
    <mergeCell ref="G26:H26"/>
    <mergeCell ref="I26:J26"/>
    <mergeCell ref="B52:M52"/>
    <mergeCell ref="C38:D38"/>
    <mergeCell ref="C39:D39"/>
    <mergeCell ref="C40:D40"/>
    <mergeCell ref="C41:D41"/>
    <mergeCell ref="C42:D42"/>
    <mergeCell ref="C43:D43"/>
    <mergeCell ref="C44:D44"/>
    <mergeCell ref="E38:G38"/>
    <mergeCell ref="E39:G39"/>
    <mergeCell ref="E40:G40"/>
    <mergeCell ref="E41:G41"/>
    <mergeCell ref="E42:G42"/>
    <mergeCell ref="E43:G43"/>
    <mergeCell ref="E44:G44"/>
    <mergeCell ref="L32:M32"/>
    <mergeCell ref="L34:M34"/>
    <mergeCell ref="G36:H36"/>
    <mergeCell ref="I36:J36"/>
    <mergeCell ref="L36:M36"/>
    <mergeCell ref="B37:F37"/>
    <mergeCell ref="L12:M12"/>
    <mergeCell ref="L14:M14"/>
    <mergeCell ref="L16:M16"/>
    <mergeCell ref="L18:M18"/>
    <mergeCell ref="L20:M20"/>
    <mergeCell ref="B34:C35"/>
    <mergeCell ref="B32:C33"/>
    <mergeCell ref="B30:C31"/>
    <mergeCell ref="B28:C29"/>
    <mergeCell ref="B26:C27"/>
    <mergeCell ref="B24:C25"/>
    <mergeCell ref="B22:C23"/>
    <mergeCell ref="D34:D35"/>
    <mergeCell ref="E34:E35"/>
    <mergeCell ref="F34:F35"/>
    <mergeCell ref="K34:K35"/>
    <mergeCell ref="D32:D33"/>
    <mergeCell ref="E32:E33"/>
    <mergeCell ref="F32:F33"/>
    <mergeCell ref="K32:K33"/>
    <mergeCell ref="D30:D31"/>
    <mergeCell ref="A36:C36"/>
    <mergeCell ref="B5:C5"/>
    <mergeCell ref="B20:C21"/>
    <mergeCell ref="B18:C19"/>
    <mergeCell ref="B16:C17"/>
    <mergeCell ref="B14:C15"/>
    <mergeCell ref="B12:C13"/>
    <mergeCell ref="B10:C11"/>
    <mergeCell ref="B8:C9"/>
    <mergeCell ref="B6:C7"/>
    <mergeCell ref="A14:A15"/>
    <mergeCell ref="A12:A13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L26:M26"/>
    <mergeCell ref="L28:M28"/>
    <mergeCell ref="L30:M30"/>
    <mergeCell ref="D24:D25"/>
    <mergeCell ref="E24:E25"/>
    <mergeCell ref="F24:F25"/>
    <mergeCell ref="K24:K25"/>
    <mergeCell ref="D22:D23"/>
    <mergeCell ref="E22:E23"/>
    <mergeCell ref="F22:F23"/>
    <mergeCell ref="K22:K23"/>
    <mergeCell ref="L22:M22"/>
    <mergeCell ref="L24:M24"/>
    <mergeCell ref="E30:E31"/>
    <mergeCell ref="F30:F31"/>
    <mergeCell ref="K30:K31"/>
    <mergeCell ref="D28:D29"/>
    <mergeCell ref="E28:E29"/>
    <mergeCell ref="F28:F29"/>
    <mergeCell ref="K28:K29"/>
    <mergeCell ref="D26:D27"/>
    <mergeCell ref="E26:E27"/>
    <mergeCell ref="F26:F27"/>
    <mergeCell ref="K26:K27"/>
    <mergeCell ref="A1:M1"/>
    <mergeCell ref="A2:M2"/>
    <mergeCell ref="A3:M3"/>
    <mergeCell ref="A4:M4"/>
    <mergeCell ref="L5:M5"/>
    <mergeCell ref="K10:K11"/>
    <mergeCell ref="A8:A9"/>
    <mergeCell ref="D8:D9"/>
    <mergeCell ref="E8:E9"/>
    <mergeCell ref="F8:F9"/>
    <mergeCell ref="K8:K9"/>
    <mergeCell ref="A6:A7"/>
    <mergeCell ref="D6:D7"/>
    <mergeCell ref="E6:E7"/>
    <mergeCell ref="F6:F7"/>
    <mergeCell ref="K6:K7"/>
    <mergeCell ref="G5:H5"/>
    <mergeCell ref="I5:J5"/>
    <mergeCell ref="L6:M6"/>
    <mergeCell ref="L8:M8"/>
    <mergeCell ref="L10:M10"/>
    <mergeCell ref="A10:A11"/>
    <mergeCell ref="D10:D11"/>
    <mergeCell ref="E10:E11"/>
    <mergeCell ref="F10:F11"/>
    <mergeCell ref="D16:D17"/>
    <mergeCell ref="E16:E17"/>
    <mergeCell ref="F16:F17"/>
    <mergeCell ref="K16:K17"/>
    <mergeCell ref="D14:D15"/>
    <mergeCell ref="E14:E15"/>
    <mergeCell ref="F14:F15"/>
    <mergeCell ref="K14:K15"/>
    <mergeCell ref="D20:D21"/>
    <mergeCell ref="E20:E21"/>
    <mergeCell ref="F20:F21"/>
    <mergeCell ref="K20:K21"/>
    <mergeCell ref="D18:D19"/>
    <mergeCell ref="E18:E19"/>
    <mergeCell ref="F18:F19"/>
    <mergeCell ref="K18:K19"/>
    <mergeCell ref="D12:D13"/>
    <mergeCell ref="E12:E13"/>
    <mergeCell ref="F12:F13"/>
    <mergeCell ref="K12:K13"/>
  </mergeCells>
  <phoneticPr fontId="8" type="noConversion"/>
  <printOptions horizontalCentered="1"/>
  <pageMargins left="0.23622047244094491" right="0.23622047244094491" top="0.15748031496062992" bottom="0" header="0.31496062992125984" footer="0.23622047244094491"/>
  <pageSetup paperSize="9" scale="75" orientation="landscape" r:id="rId1"/>
  <rowBreaks count="2" manualBreakCount="2">
    <brk id="17" max="18" man="1"/>
    <brk id="31" max="18" man="1"/>
  </rowBreaks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8"/>
  <sheetViews>
    <sheetView view="pageBreakPreview" topLeftCell="A34" zoomScale="59" zoomScaleSheetLayoutView="59" workbookViewId="0">
      <selection activeCell="AC8" sqref="AC8"/>
    </sheetView>
  </sheetViews>
  <sheetFormatPr defaultColWidth="9" defaultRowHeight="21" x14ac:dyDescent="0.35"/>
  <cols>
    <col min="1" max="1" width="7" style="12" customWidth="1"/>
    <col min="2" max="2" width="32.125" style="21" customWidth="1"/>
    <col min="3" max="3" width="3.375" style="21" customWidth="1"/>
    <col min="4" max="4" width="14" style="31" customWidth="1"/>
    <col min="5" max="5" width="14.625" style="22" customWidth="1"/>
    <col min="6" max="6" width="12.375" style="23" customWidth="1"/>
    <col min="7" max="7" width="16.75" style="18" customWidth="1"/>
    <col min="8" max="8" width="12.375" style="52" customWidth="1"/>
    <col min="9" max="9" width="17.125" style="52" customWidth="1"/>
    <col min="10" max="10" width="13.625" style="52" customWidth="1"/>
    <col min="11" max="11" width="13.625" style="4" customWidth="1"/>
    <col min="12" max="12" width="8" style="4" customWidth="1"/>
    <col min="13" max="13" width="7" style="12" customWidth="1"/>
    <col min="14" max="14" width="0.25" style="4" customWidth="1"/>
    <col min="15" max="19" width="9" style="4" hidden="1" customWidth="1"/>
    <col min="20" max="16384" width="9" style="4"/>
  </cols>
  <sheetData>
    <row r="1" spans="1:15" ht="24.95" customHeight="1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15" s="2" customFormat="1" ht="24.95" customHeight="1" x14ac:dyDescent="0.35">
      <c r="A2" s="417" t="s">
        <v>119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5" s="2" customFormat="1" ht="24.95" customHeight="1" x14ac:dyDescent="0.35">
      <c r="A3" s="447" t="s">
        <v>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15" s="2" customFormat="1" ht="24.95" customHeight="1" x14ac:dyDescent="0.35">
      <c r="A4" s="448" t="s">
        <v>773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</row>
    <row r="5" spans="1:15" s="5" customFormat="1" ht="69.95" customHeight="1" x14ac:dyDescent="0.2">
      <c r="A5" s="163" t="s">
        <v>2</v>
      </c>
      <c r="B5" s="523" t="s">
        <v>3</v>
      </c>
      <c r="C5" s="524"/>
      <c r="D5" s="164" t="s">
        <v>12</v>
      </c>
      <c r="E5" s="165" t="s">
        <v>4</v>
      </c>
      <c r="F5" s="163" t="s">
        <v>5</v>
      </c>
      <c r="G5" s="521" t="s">
        <v>8</v>
      </c>
      <c r="H5" s="522"/>
      <c r="I5" s="521" t="s">
        <v>9</v>
      </c>
      <c r="J5" s="522"/>
      <c r="K5" s="163" t="s">
        <v>6</v>
      </c>
      <c r="L5" s="497" t="s">
        <v>11</v>
      </c>
      <c r="M5" s="497"/>
    </row>
    <row r="6" spans="1:15" s="5" customFormat="1" ht="42.75" customHeight="1" x14ac:dyDescent="0.3">
      <c r="A6" s="497">
        <v>1</v>
      </c>
      <c r="B6" s="489" t="s">
        <v>122</v>
      </c>
      <c r="C6" s="490"/>
      <c r="D6" s="498">
        <v>363000</v>
      </c>
      <c r="E6" s="500">
        <v>363230.34</v>
      </c>
      <c r="F6" s="495" t="s">
        <v>115</v>
      </c>
      <c r="G6" s="505" t="s">
        <v>120</v>
      </c>
      <c r="H6" s="506"/>
      <c r="I6" s="505" t="s">
        <v>120</v>
      </c>
      <c r="J6" s="506"/>
      <c r="K6" s="519" t="s">
        <v>734</v>
      </c>
      <c r="L6" s="505" t="s">
        <v>774</v>
      </c>
      <c r="M6" s="506"/>
    </row>
    <row r="7" spans="1:15" s="3" customFormat="1" ht="42.75" customHeight="1" x14ac:dyDescent="0.3">
      <c r="A7" s="497"/>
      <c r="B7" s="491"/>
      <c r="C7" s="492"/>
      <c r="D7" s="504"/>
      <c r="E7" s="513"/>
      <c r="F7" s="496"/>
      <c r="G7" s="228"/>
      <c r="H7" s="328">
        <v>362000</v>
      </c>
      <c r="I7" s="329"/>
      <c r="J7" s="328">
        <v>362000</v>
      </c>
      <c r="K7" s="520"/>
      <c r="L7" s="179" t="s">
        <v>14</v>
      </c>
      <c r="M7" s="180" t="s">
        <v>121</v>
      </c>
    </row>
    <row r="8" spans="1:15" s="3" customFormat="1" ht="42.75" customHeight="1" x14ac:dyDescent="0.3">
      <c r="A8" s="497">
        <v>2</v>
      </c>
      <c r="B8" s="489" t="s">
        <v>123</v>
      </c>
      <c r="C8" s="490"/>
      <c r="D8" s="498">
        <v>64300</v>
      </c>
      <c r="E8" s="500">
        <v>64300</v>
      </c>
      <c r="F8" s="495" t="s">
        <v>115</v>
      </c>
      <c r="G8" s="505" t="s">
        <v>120</v>
      </c>
      <c r="H8" s="506"/>
      <c r="I8" s="505" t="s">
        <v>120</v>
      </c>
      <c r="J8" s="506"/>
      <c r="K8" s="495" t="s">
        <v>734</v>
      </c>
      <c r="L8" s="505" t="s">
        <v>774</v>
      </c>
      <c r="M8" s="506"/>
      <c r="O8" s="3" t="s">
        <v>13</v>
      </c>
    </row>
    <row r="9" spans="1:15" s="3" customFormat="1" ht="42.75" customHeight="1" x14ac:dyDescent="0.3">
      <c r="A9" s="497"/>
      <c r="B9" s="491"/>
      <c r="C9" s="492"/>
      <c r="D9" s="504"/>
      <c r="E9" s="513"/>
      <c r="F9" s="496"/>
      <c r="G9" s="228"/>
      <c r="H9" s="328">
        <v>63900</v>
      </c>
      <c r="I9" s="329"/>
      <c r="J9" s="328">
        <v>63900</v>
      </c>
      <c r="K9" s="496"/>
      <c r="L9" s="179" t="s">
        <v>18</v>
      </c>
      <c r="M9" s="180" t="s">
        <v>121</v>
      </c>
    </row>
    <row r="10" spans="1:15" s="24" customFormat="1" ht="43.5" customHeight="1" x14ac:dyDescent="0.3">
      <c r="A10" s="497">
        <v>3</v>
      </c>
      <c r="B10" s="489" t="s">
        <v>124</v>
      </c>
      <c r="C10" s="490"/>
      <c r="D10" s="498">
        <v>398000</v>
      </c>
      <c r="E10" s="500">
        <v>387685.94</v>
      </c>
      <c r="F10" s="495" t="s">
        <v>115</v>
      </c>
      <c r="G10" s="178" t="s">
        <v>125</v>
      </c>
      <c r="H10" s="230"/>
      <c r="I10" s="505" t="s">
        <v>125</v>
      </c>
      <c r="J10" s="506"/>
      <c r="K10" s="495" t="s">
        <v>734</v>
      </c>
      <c r="L10" s="505" t="s">
        <v>774</v>
      </c>
      <c r="M10" s="506"/>
    </row>
    <row r="11" spans="1:15" s="3" customFormat="1" ht="43.5" customHeight="1" x14ac:dyDescent="0.3">
      <c r="A11" s="497"/>
      <c r="B11" s="491"/>
      <c r="C11" s="492"/>
      <c r="D11" s="504"/>
      <c r="E11" s="513"/>
      <c r="F11" s="496"/>
      <c r="G11" s="228"/>
      <c r="H11" s="328">
        <v>386000</v>
      </c>
      <c r="I11" s="232"/>
      <c r="J11" s="328">
        <v>386000</v>
      </c>
      <c r="K11" s="496"/>
      <c r="L11" s="179" t="s">
        <v>19</v>
      </c>
      <c r="M11" s="180" t="s">
        <v>121</v>
      </c>
    </row>
    <row r="12" spans="1:15" s="3" customFormat="1" ht="62.25" customHeight="1" x14ac:dyDescent="0.3">
      <c r="A12" s="497">
        <v>4</v>
      </c>
      <c r="B12" s="489" t="s">
        <v>733</v>
      </c>
      <c r="C12" s="490"/>
      <c r="D12" s="498">
        <v>497000</v>
      </c>
      <c r="E12" s="500">
        <v>489190.96</v>
      </c>
      <c r="F12" s="495" t="s">
        <v>115</v>
      </c>
      <c r="G12" s="178" t="s">
        <v>126</v>
      </c>
      <c r="H12" s="230"/>
      <c r="I12" s="505" t="s">
        <v>126</v>
      </c>
      <c r="J12" s="506"/>
      <c r="K12" s="495" t="s">
        <v>734</v>
      </c>
      <c r="L12" s="505" t="s">
        <v>774</v>
      </c>
      <c r="M12" s="506"/>
    </row>
    <row r="13" spans="1:15" s="1" customFormat="1" ht="62.25" customHeight="1" x14ac:dyDescent="0.3">
      <c r="A13" s="497"/>
      <c r="B13" s="491"/>
      <c r="C13" s="492"/>
      <c r="D13" s="504"/>
      <c r="E13" s="513"/>
      <c r="F13" s="496"/>
      <c r="G13" s="228"/>
      <c r="H13" s="328">
        <v>488000</v>
      </c>
      <c r="I13" s="232"/>
      <c r="J13" s="328">
        <v>488000</v>
      </c>
      <c r="K13" s="496"/>
      <c r="L13" s="179" t="s">
        <v>20</v>
      </c>
      <c r="M13" s="180" t="s">
        <v>121</v>
      </c>
    </row>
    <row r="14" spans="1:15" s="1" customFormat="1" ht="45" customHeight="1" x14ac:dyDescent="0.3">
      <c r="A14" s="497">
        <v>5</v>
      </c>
      <c r="B14" s="489" t="s">
        <v>127</v>
      </c>
      <c r="C14" s="490"/>
      <c r="D14" s="498">
        <v>497500</v>
      </c>
      <c r="E14" s="500">
        <v>476922.23</v>
      </c>
      <c r="F14" s="495" t="s">
        <v>115</v>
      </c>
      <c r="G14" s="505" t="s">
        <v>128</v>
      </c>
      <c r="H14" s="506"/>
      <c r="I14" s="505" t="s">
        <v>128</v>
      </c>
      <c r="J14" s="506"/>
      <c r="K14" s="495" t="s">
        <v>734</v>
      </c>
      <c r="L14" s="505" t="s">
        <v>774</v>
      </c>
      <c r="M14" s="506"/>
    </row>
    <row r="15" spans="1:15" s="1" customFormat="1" ht="45" customHeight="1" x14ac:dyDescent="0.3">
      <c r="A15" s="497"/>
      <c r="B15" s="491"/>
      <c r="C15" s="492"/>
      <c r="D15" s="504"/>
      <c r="E15" s="513"/>
      <c r="F15" s="496"/>
      <c r="G15" s="231"/>
      <c r="H15" s="328">
        <v>476000</v>
      </c>
      <c r="I15" s="232"/>
      <c r="J15" s="328">
        <v>476000</v>
      </c>
      <c r="K15" s="496"/>
      <c r="L15" s="179" t="s">
        <v>21</v>
      </c>
      <c r="M15" s="180" t="s">
        <v>121</v>
      </c>
    </row>
    <row r="16" spans="1:15" s="1" customFormat="1" ht="50.1" customHeight="1" x14ac:dyDescent="0.3">
      <c r="A16" s="497">
        <v>6</v>
      </c>
      <c r="B16" s="489" t="s">
        <v>129</v>
      </c>
      <c r="C16" s="490"/>
      <c r="D16" s="498">
        <v>5670</v>
      </c>
      <c r="E16" s="500">
        <v>5670</v>
      </c>
      <c r="F16" s="495" t="s">
        <v>112</v>
      </c>
      <c r="G16" s="178" t="s">
        <v>130</v>
      </c>
      <c r="H16" s="230"/>
      <c r="I16" s="505" t="s">
        <v>130</v>
      </c>
      <c r="J16" s="506"/>
      <c r="K16" s="495" t="s">
        <v>734</v>
      </c>
      <c r="L16" s="505" t="s">
        <v>753</v>
      </c>
      <c r="M16" s="506"/>
    </row>
    <row r="17" spans="1:13" s="1" customFormat="1" ht="50.1" customHeight="1" x14ac:dyDescent="0.3">
      <c r="A17" s="497"/>
      <c r="B17" s="491"/>
      <c r="C17" s="492"/>
      <c r="D17" s="504"/>
      <c r="E17" s="513"/>
      <c r="F17" s="496"/>
      <c r="G17" s="228"/>
      <c r="H17" s="328">
        <v>5670</v>
      </c>
      <c r="I17" s="329"/>
      <c r="J17" s="328">
        <v>5670</v>
      </c>
      <c r="K17" s="496"/>
      <c r="L17" s="179" t="s">
        <v>26</v>
      </c>
      <c r="M17" s="180" t="s">
        <v>121</v>
      </c>
    </row>
    <row r="18" spans="1:13" s="1" customFormat="1" ht="42.75" customHeight="1" x14ac:dyDescent="0.3">
      <c r="A18" s="497">
        <v>7</v>
      </c>
      <c r="B18" s="489" t="s">
        <v>131</v>
      </c>
      <c r="C18" s="490"/>
      <c r="D18" s="498">
        <v>4930</v>
      </c>
      <c r="E18" s="500">
        <v>4930</v>
      </c>
      <c r="F18" s="495" t="s">
        <v>112</v>
      </c>
      <c r="G18" s="505" t="s">
        <v>132</v>
      </c>
      <c r="H18" s="506"/>
      <c r="I18" s="505" t="s">
        <v>132</v>
      </c>
      <c r="J18" s="506"/>
      <c r="K18" s="495" t="s">
        <v>734</v>
      </c>
      <c r="L18" s="505" t="s">
        <v>753</v>
      </c>
      <c r="M18" s="506"/>
    </row>
    <row r="19" spans="1:13" s="1" customFormat="1" ht="38.1" customHeight="1" x14ac:dyDescent="0.3">
      <c r="A19" s="497"/>
      <c r="B19" s="491"/>
      <c r="C19" s="492"/>
      <c r="D19" s="504"/>
      <c r="E19" s="513"/>
      <c r="F19" s="496"/>
      <c r="G19" s="228"/>
      <c r="H19" s="328">
        <v>4930</v>
      </c>
      <c r="I19" s="329"/>
      <c r="J19" s="328">
        <v>4930</v>
      </c>
      <c r="K19" s="496"/>
      <c r="L19" s="179" t="s">
        <v>28</v>
      </c>
      <c r="M19" s="180" t="s">
        <v>121</v>
      </c>
    </row>
    <row r="20" spans="1:13" s="1" customFormat="1" ht="38.1" customHeight="1" x14ac:dyDescent="0.3">
      <c r="A20" s="497">
        <v>8</v>
      </c>
      <c r="B20" s="489" t="s">
        <v>133</v>
      </c>
      <c r="C20" s="490"/>
      <c r="D20" s="498">
        <v>1125</v>
      </c>
      <c r="E20" s="500">
        <v>1125</v>
      </c>
      <c r="F20" s="495" t="s">
        <v>115</v>
      </c>
      <c r="G20" s="505" t="s">
        <v>134</v>
      </c>
      <c r="H20" s="506"/>
      <c r="I20" s="505" t="s">
        <v>134</v>
      </c>
      <c r="J20" s="506"/>
      <c r="K20" s="495" t="s">
        <v>734</v>
      </c>
      <c r="L20" s="505" t="s">
        <v>755</v>
      </c>
      <c r="M20" s="506"/>
    </row>
    <row r="21" spans="1:13" s="1" customFormat="1" ht="38.1" customHeight="1" x14ac:dyDescent="0.3">
      <c r="A21" s="497"/>
      <c r="B21" s="491"/>
      <c r="C21" s="492"/>
      <c r="D21" s="504"/>
      <c r="E21" s="513"/>
      <c r="F21" s="496"/>
      <c r="G21" s="228"/>
      <c r="H21" s="328">
        <v>1125</v>
      </c>
      <c r="I21" s="232"/>
      <c r="J21" s="328">
        <v>1125</v>
      </c>
      <c r="K21" s="496"/>
      <c r="L21" s="179" t="s">
        <v>24</v>
      </c>
      <c r="M21" s="180" t="s">
        <v>121</v>
      </c>
    </row>
    <row r="22" spans="1:13" s="1" customFormat="1" ht="39.950000000000003" customHeight="1" x14ac:dyDescent="0.3">
      <c r="A22" s="497">
        <v>9</v>
      </c>
      <c r="B22" s="489" t="s">
        <v>135</v>
      </c>
      <c r="C22" s="490"/>
      <c r="D22" s="498">
        <v>2800</v>
      </c>
      <c r="E22" s="500">
        <v>2800</v>
      </c>
      <c r="F22" s="495" t="s">
        <v>115</v>
      </c>
      <c r="G22" s="178" t="s">
        <v>98</v>
      </c>
      <c r="H22" s="230"/>
      <c r="I22" s="505" t="s">
        <v>98</v>
      </c>
      <c r="J22" s="506"/>
      <c r="K22" s="495" t="s">
        <v>734</v>
      </c>
      <c r="L22" s="505" t="s">
        <v>755</v>
      </c>
      <c r="M22" s="506"/>
    </row>
    <row r="23" spans="1:13" s="1" customFormat="1" ht="39.950000000000003" customHeight="1" x14ac:dyDescent="0.3">
      <c r="A23" s="497"/>
      <c r="B23" s="491"/>
      <c r="C23" s="492"/>
      <c r="D23" s="504"/>
      <c r="E23" s="513"/>
      <c r="F23" s="496"/>
      <c r="G23" s="228"/>
      <c r="H23" s="328">
        <v>2800</v>
      </c>
      <c r="I23" s="329"/>
      <c r="J23" s="328">
        <v>2800</v>
      </c>
      <c r="K23" s="496"/>
      <c r="L23" s="179" t="s">
        <v>25</v>
      </c>
      <c r="M23" s="180" t="s">
        <v>121</v>
      </c>
    </row>
    <row r="24" spans="1:13" s="1" customFormat="1" ht="33" customHeight="1" x14ac:dyDescent="0.3">
      <c r="A24" s="497">
        <v>10</v>
      </c>
      <c r="B24" s="489" t="s">
        <v>136</v>
      </c>
      <c r="C24" s="490"/>
      <c r="D24" s="498">
        <v>675</v>
      </c>
      <c r="E24" s="500">
        <v>675</v>
      </c>
      <c r="F24" s="495" t="s">
        <v>115</v>
      </c>
      <c r="G24" s="505" t="s">
        <v>134</v>
      </c>
      <c r="H24" s="506"/>
      <c r="I24" s="517" t="s">
        <v>134</v>
      </c>
      <c r="J24" s="518"/>
      <c r="K24" s="495" t="s">
        <v>734</v>
      </c>
      <c r="L24" s="505" t="s">
        <v>755</v>
      </c>
      <c r="M24" s="506"/>
    </row>
    <row r="25" spans="1:13" s="1" customFormat="1" ht="33" customHeight="1" x14ac:dyDescent="0.3">
      <c r="A25" s="497"/>
      <c r="B25" s="491"/>
      <c r="C25" s="492"/>
      <c r="D25" s="504"/>
      <c r="E25" s="513"/>
      <c r="F25" s="496"/>
      <c r="G25" s="231"/>
      <c r="H25" s="328">
        <v>675</v>
      </c>
      <c r="I25" s="232"/>
      <c r="J25" s="328">
        <v>675</v>
      </c>
      <c r="K25" s="496"/>
      <c r="L25" s="179" t="s">
        <v>26</v>
      </c>
      <c r="M25" s="180" t="s">
        <v>121</v>
      </c>
    </row>
    <row r="26" spans="1:13" s="1" customFormat="1" ht="42.75" customHeight="1" x14ac:dyDescent="0.3">
      <c r="A26" s="497">
        <v>11</v>
      </c>
      <c r="B26" s="489" t="s">
        <v>137</v>
      </c>
      <c r="C26" s="490"/>
      <c r="D26" s="498">
        <v>15700</v>
      </c>
      <c r="E26" s="500">
        <v>15700</v>
      </c>
      <c r="F26" s="495" t="s">
        <v>115</v>
      </c>
      <c r="G26" s="178" t="s">
        <v>138</v>
      </c>
      <c r="H26" s="230"/>
      <c r="I26" s="178" t="s">
        <v>138</v>
      </c>
      <c r="J26" s="230"/>
      <c r="K26" s="495" t="s">
        <v>734</v>
      </c>
      <c r="L26" s="505" t="s">
        <v>755</v>
      </c>
      <c r="M26" s="506"/>
    </row>
    <row r="27" spans="1:13" s="1" customFormat="1" ht="35.1" customHeight="1" x14ac:dyDescent="0.3">
      <c r="A27" s="497"/>
      <c r="B27" s="491"/>
      <c r="C27" s="492"/>
      <c r="D27" s="504"/>
      <c r="E27" s="513"/>
      <c r="F27" s="496"/>
      <c r="G27" s="228"/>
      <c r="H27" s="328">
        <v>15700</v>
      </c>
      <c r="I27" s="329"/>
      <c r="J27" s="328">
        <v>15700</v>
      </c>
      <c r="K27" s="496"/>
      <c r="L27" s="179" t="s">
        <v>28</v>
      </c>
      <c r="M27" s="180" t="s">
        <v>121</v>
      </c>
    </row>
    <row r="28" spans="1:13" s="1" customFormat="1" ht="30" customHeight="1" x14ac:dyDescent="0.3">
      <c r="A28" s="497">
        <v>12</v>
      </c>
      <c r="B28" s="489" t="s">
        <v>139</v>
      </c>
      <c r="C28" s="490"/>
      <c r="D28" s="498">
        <v>2475</v>
      </c>
      <c r="E28" s="500">
        <v>2475</v>
      </c>
      <c r="F28" s="495" t="s">
        <v>115</v>
      </c>
      <c r="G28" s="505" t="s">
        <v>134</v>
      </c>
      <c r="H28" s="506"/>
      <c r="I28" s="517" t="s">
        <v>134</v>
      </c>
      <c r="J28" s="518"/>
      <c r="K28" s="495" t="s">
        <v>734</v>
      </c>
      <c r="L28" s="505" t="s">
        <v>755</v>
      </c>
      <c r="M28" s="506"/>
    </row>
    <row r="29" spans="1:13" s="1" customFormat="1" ht="30" customHeight="1" x14ac:dyDescent="0.3">
      <c r="A29" s="497"/>
      <c r="B29" s="515"/>
      <c r="C29" s="516"/>
      <c r="D29" s="499"/>
      <c r="E29" s="501"/>
      <c r="F29" s="514"/>
      <c r="G29" s="233"/>
      <c r="H29" s="493">
        <v>2475</v>
      </c>
      <c r="I29" s="235"/>
      <c r="J29" s="493">
        <v>2475</v>
      </c>
      <c r="K29" s="496"/>
      <c r="L29" s="507" t="s">
        <v>775</v>
      </c>
      <c r="M29" s="508"/>
    </row>
    <row r="30" spans="1:13" s="1" customFormat="1" ht="30" customHeight="1" x14ac:dyDescent="0.3">
      <c r="A30" s="497"/>
      <c r="B30" s="491"/>
      <c r="C30" s="492"/>
      <c r="D30" s="504"/>
      <c r="E30" s="513"/>
      <c r="F30" s="496"/>
      <c r="G30" s="228"/>
      <c r="H30" s="494"/>
      <c r="I30" s="229"/>
      <c r="J30" s="494"/>
      <c r="K30" s="227"/>
      <c r="L30" s="509" t="s">
        <v>776</v>
      </c>
      <c r="M30" s="510"/>
    </row>
    <row r="31" spans="1:13" s="1" customFormat="1" ht="42" customHeight="1" x14ac:dyDescent="0.3">
      <c r="A31" s="497">
        <v>13</v>
      </c>
      <c r="B31" s="489" t="s">
        <v>732</v>
      </c>
      <c r="C31" s="490"/>
      <c r="D31" s="511">
        <v>90000</v>
      </c>
      <c r="E31" s="500">
        <v>90000</v>
      </c>
      <c r="F31" s="495" t="s">
        <v>112</v>
      </c>
      <c r="G31" s="505" t="s">
        <v>52</v>
      </c>
      <c r="H31" s="506"/>
      <c r="I31" s="505" t="s">
        <v>52</v>
      </c>
      <c r="J31" s="506"/>
      <c r="K31" s="495" t="s">
        <v>734</v>
      </c>
      <c r="L31" s="505" t="s">
        <v>757</v>
      </c>
      <c r="M31" s="506"/>
    </row>
    <row r="32" spans="1:13" s="1" customFormat="1" ht="42" customHeight="1" x14ac:dyDescent="0.3">
      <c r="A32" s="497"/>
      <c r="B32" s="491"/>
      <c r="C32" s="492"/>
      <c r="D32" s="512"/>
      <c r="E32" s="513"/>
      <c r="F32" s="496"/>
      <c r="G32" s="231"/>
      <c r="H32" s="331">
        <v>90000</v>
      </c>
      <c r="I32" s="232"/>
      <c r="J32" s="331">
        <v>90000</v>
      </c>
      <c r="K32" s="496"/>
      <c r="L32" s="179" t="s">
        <v>25</v>
      </c>
      <c r="M32" s="180" t="s">
        <v>121</v>
      </c>
    </row>
    <row r="33" spans="1:13" s="1" customFormat="1" ht="42.75" customHeight="1" x14ac:dyDescent="0.3">
      <c r="A33" s="497">
        <v>14</v>
      </c>
      <c r="B33" s="489" t="s">
        <v>140</v>
      </c>
      <c r="C33" s="490"/>
      <c r="D33" s="498">
        <v>550</v>
      </c>
      <c r="E33" s="500">
        <v>550</v>
      </c>
      <c r="F33" s="502" t="s">
        <v>114</v>
      </c>
      <c r="G33" s="178" t="s">
        <v>141</v>
      </c>
      <c r="H33" s="230"/>
      <c r="I33" s="178" t="s">
        <v>141</v>
      </c>
      <c r="J33" s="230"/>
      <c r="K33" s="495" t="s">
        <v>734</v>
      </c>
      <c r="L33" s="505" t="s">
        <v>758</v>
      </c>
      <c r="M33" s="506"/>
    </row>
    <row r="34" spans="1:13" s="1" customFormat="1" ht="42.75" customHeight="1" x14ac:dyDescent="0.3">
      <c r="A34" s="497"/>
      <c r="B34" s="491"/>
      <c r="C34" s="492"/>
      <c r="D34" s="504"/>
      <c r="E34" s="513"/>
      <c r="F34" s="503"/>
      <c r="G34" s="228"/>
      <c r="H34" s="328">
        <v>550</v>
      </c>
      <c r="I34" s="329"/>
      <c r="J34" s="328">
        <v>550</v>
      </c>
      <c r="K34" s="496"/>
      <c r="L34" s="179" t="s">
        <v>23</v>
      </c>
      <c r="M34" s="180" t="s">
        <v>121</v>
      </c>
    </row>
    <row r="35" spans="1:13" s="1" customFormat="1" ht="39" customHeight="1" x14ac:dyDescent="0.3">
      <c r="A35" s="497">
        <v>15</v>
      </c>
      <c r="B35" s="489" t="s">
        <v>142</v>
      </c>
      <c r="C35" s="490"/>
      <c r="D35" s="498">
        <v>1630</v>
      </c>
      <c r="E35" s="500">
        <v>1630</v>
      </c>
      <c r="F35" s="502" t="s">
        <v>114</v>
      </c>
      <c r="G35" s="178" t="s">
        <v>143</v>
      </c>
      <c r="H35" s="230"/>
      <c r="I35" s="178" t="s">
        <v>143</v>
      </c>
      <c r="J35" s="230"/>
      <c r="K35" s="495" t="s">
        <v>734</v>
      </c>
      <c r="L35" s="505" t="s">
        <v>758</v>
      </c>
      <c r="M35" s="506"/>
    </row>
    <row r="36" spans="1:13" s="1" customFormat="1" ht="39" customHeight="1" x14ac:dyDescent="0.3">
      <c r="A36" s="497"/>
      <c r="B36" s="491"/>
      <c r="C36" s="492"/>
      <c r="D36" s="504"/>
      <c r="E36" s="513"/>
      <c r="F36" s="503"/>
      <c r="G36" s="228"/>
      <c r="H36" s="328">
        <v>1630</v>
      </c>
      <c r="I36" s="329"/>
      <c r="J36" s="328">
        <v>1630</v>
      </c>
      <c r="K36" s="496"/>
      <c r="L36" s="179" t="s">
        <v>24</v>
      </c>
      <c r="M36" s="180" t="s">
        <v>121</v>
      </c>
    </row>
    <row r="37" spans="1:13" s="1" customFormat="1" ht="42" customHeight="1" x14ac:dyDescent="0.3">
      <c r="A37" s="497">
        <v>16</v>
      </c>
      <c r="B37" s="489" t="s">
        <v>144</v>
      </c>
      <c r="C37" s="490"/>
      <c r="D37" s="498">
        <v>10000</v>
      </c>
      <c r="E37" s="500">
        <v>10000</v>
      </c>
      <c r="F37" s="502" t="s">
        <v>114</v>
      </c>
      <c r="G37" s="178" t="s">
        <v>145</v>
      </c>
      <c r="H37" s="230"/>
      <c r="I37" s="178" t="s">
        <v>145</v>
      </c>
      <c r="J37" s="230"/>
      <c r="K37" s="495" t="s">
        <v>734</v>
      </c>
      <c r="L37" s="505" t="s">
        <v>758</v>
      </c>
      <c r="M37" s="506"/>
    </row>
    <row r="38" spans="1:13" s="1" customFormat="1" ht="42" customHeight="1" x14ac:dyDescent="0.3">
      <c r="A38" s="497"/>
      <c r="B38" s="491"/>
      <c r="C38" s="492"/>
      <c r="D38" s="499"/>
      <c r="E38" s="501"/>
      <c r="F38" s="503"/>
      <c r="G38" s="233"/>
      <c r="H38" s="330">
        <v>10000</v>
      </c>
      <c r="I38" s="236"/>
      <c r="J38" s="330">
        <v>10000</v>
      </c>
      <c r="K38" s="496"/>
      <c r="L38" s="179" t="s">
        <v>25</v>
      </c>
      <c r="M38" s="180" t="s">
        <v>121</v>
      </c>
    </row>
    <row r="39" spans="1:13" s="1" customFormat="1" ht="43.5" customHeight="1" x14ac:dyDescent="0.3">
      <c r="A39" s="497">
        <v>17</v>
      </c>
      <c r="B39" s="489" t="s">
        <v>146</v>
      </c>
      <c r="C39" s="490"/>
      <c r="D39" s="498">
        <v>4500</v>
      </c>
      <c r="E39" s="500">
        <v>4500</v>
      </c>
      <c r="F39" s="502" t="s">
        <v>114</v>
      </c>
      <c r="G39" s="505" t="s">
        <v>147</v>
      </c>
      <c r="H39" s="506"/>
      <c r="I39" s="505" t="s">
        <v>147</v>
      </c>
      <c r="J39" s="506"/>
      <c r="K39" s="495" t="s">
        <v>734</v>
      </c>
      <c r="L39" s="505" t="s">
        <v>758</v>
      </c>
      <c r="M39" s="506"/>
    </row>
    <row r="40" spans="1:13" s="1" customFormat="1" ht="43.5" customHeight="1" x14ac:dyDescent="0.3">
      <c r="A40" s="497"/>
      <c r="B40" s="491"/>
      <c r="C40" s="492"/>
      <c r="D40" s="499"/>
      <c r="E40" s="501"/>
      <c r="F40" s="503"/>
      <c r="G40" s="233"/>
      <c r="H40" s="330">
        <v>4500</v>
      </c>
      <c r="I40" s="236"/>
      <c r="J40" s="330">
        <v>4500</v>
      </c>
      <c r="K40" s="496"/>
      <c r="L40" s="179" t="s">
        <v>26</v>
      </c>
      <c r="M40" s="180" t="s">
        <v>121</v>
      </c>
    </row>
    <row r="41" spans="1:13" s="1" customFormat="1" ht="43.5" customHeight="1" x14ac:dyDescent="0.3">
      <c r="A41" s="497">
        <v>18</v>
      </c>
      <c r="B41" s="489" t="s">
        <v>148</v>
      </c>
      <c r="C41" s="490"/>
      <c r="D41" s="498">
        <v>1750</v>
      </c>
      <c r="E41" s="500">
        <v>1750</v>
      </c>
      <c r="F41" s="502" t="s">
        <v>114</v>
      </c>
      <c r="G41" s="178" t="s">
        <v>149</v>
      </c>
      <c r="H41" s="230"/>
      <c r="I41" s="505" t="s">
        <v>149</v>
      </c>
      <c r="J41" s="506"/>
      <c r="K41" s="495" t="s">
        <v>734</v>
      </c>
      <c r="L41" s="505" t="s">
        <v>758</v>
      </c>
      <c r="M41" s="506"/>
    </row>
    <row r="42" spans="1:13" s="1" customFormat="1" ht="43.5" customHeight="1" x14ac:dyDescent="0.3">
      <c r="A42" s="497"/>
      <c r="B42" s="515"/>
      <c r="C42" s="516"/>
      <c r="D42" s="499"/>
      <c r="E42" s="501"/>
      <c r="F42" s="503"/>
      <c r="G42" s="233"/>
      <c r="H42" s="330">
        <v>1750</v>
      </c>
      <c r="I42" s="236"/>
      <c r="J42" s="330">
        <v>1750</v>
      </c>
      <c r="K42" s="514"/>
      <c r="L42" s="237" t="s">
        <v>28</v>
      </c>
      <c r="M42" s="234" t="s">
        <v>121</v>
      </c>
    </row>
    <row r="43" spans="1:13" s="3" customFormat="1" ht="24.95" customHeight="1" x14ac:dyDescent="0.35">
      <c r="A43" s="545" t="s">
        <v>15</v>
      </c>
      <c r="B43" s="545"/>
      <c r="C43" s="545"/>
      <c r="D43" s="106">
        <v>1961605</v>
      </c>
      <c r="E43" s="775">
        <v>1923134.47</v>
      </c>
      <c r="F43" s="776"/>
      <c r="G43" s="776"/>
      <c r="H43" s="777">
        <v>1917705</v>
      </c>
      <c r="I43" s="778"/>
      <c r="J43" s="779">
        <v>1917705</v>
      </c>
      <c r="K43" s="223"/>
      <c r="L43" s="224"/>
      <c r="M43" s="225"/>
    </row>
    <row r="44" spans="1:13" s="3" customFormat="1" ht="9.9499999999999993" customHeight="1" x14ac:dyDescent="0.3">
      <c r="A44" s="166"/>
      <c r="B44" s="166"/>
      <c r="C44" s="166"/>
      <c r="D44" s="167"/>
      <c r="E44" s="168"/>
      <c r="F44" s="169"/>
      <c r="G44" s="170"/>
      <c r="H44" s="171"/>
      <c r="I44" s="172"/>
      <c r="J44" s="172"/>
      <c r="K44" s="173"/>
      <c r="L44" s="173"/>
      <c r="M44" s="174"/>
    </row>
    <row r="45" spans="1:13" s="1" customFormat="1" ht="24.95" customHeight="1" x14ac:dyDescent="0.3">
      <c r="A45" s="435" t="s">
        <v>804</v>
      </c>
      <c r="B45" s="435"/>
      <c r="C45" s="435"/>
      <c r="D45" s="435"/>
      <c r="E45" s="435"/>
      <c r="F45" s="435"/>
      <c r="G45" s="175"/>
      <c r="H45" s="132"/>
      <c r="I45" s="176"/>
      <c r="J45" s="132"/>
      <c r="K45" s="133"/>
      <c r="L45" s="133"/>
      <c r="M45" s="145"/>
    </row>
    <row r="46" spans="1:13" s="1" customFormat="1" ht="24.95" customHeight="1" x14ac:dyDescent="0.3">
      <c r="A46" s="182" t="s">
        <v>2</v>
      </c>
      <c r="B46" s="130" t="s">
        <v>779</v>
      </c>
      <c r="C46" s="485" t="s">
        <v>743</v>
      </c>
      <c r="D46" s="485"/>
      <c r="E46" s="525" t="s">
        <v>778</v>
      </c>
      <c r="F46" s="427"/>
      <c r="G46" s="526"/>
      <c r="H46" s="132"/>
      <c r="I46" s="176"/>
      <c r="J46" s="132"/>
      <c r="K46" s="133"/>
      <c r="L46" s="133"/>
      <c r="M46" s="145"/>
    </row>
    <row r="47" spans="1:13" s="34" customFormat="1" ht="24.95" customHeight="1" x14ac:dyDescent="0.3">
      <c r="A47" s="182">
        <v>1</v>
      </c>
      <c r="B47" s="219" t="s">
        <v>768</v>
      </c>
      <c r="C47" s="527">
        <v>0</v>
      </c>
      <c r="D47" s="528"/>
      <c r="E47" s="535">
        <v>0</v>
      </c>
      <c r="F47" s="536"/>
      <c r="G47" s="226" t="s">
        <v>10</v>
      </c>
      <c r="H47" s="132"/>
      <c r="I47" s="132"/>
      <c r="J47" s="132"/>
      <c r="K47" s="133"/>
      <c r="L47" s="133"/>
      <c r="M47" s="145"/>
    </row>
    <row r="48" spans="1:13" s="34" customFormat="1" ht="24.95" customHeight="1" x14ac:dyDescent="0.3">
      <c r="A48" s="182">
        <v>2</v>
      </c>
      <c r="B48" s="220" t="s">
        <v>769</v>
      </c>
      <c r="C48" s="527">
        <v>0</v>
      </c>
      <c r="D48" s="528"/>
      <c r="E48" s="537">
        <v>0</v>
      </c>
      <c r="F48" s="538"/>
      <c r="G48" s="226" t="s">
        <v>10</v>
      </c>
      <c r="H48" s="132"/>
      <c r="I48" s="132"/>
      <c r="J48" s="132"/>
      <c r="K48" s="133"/>
      <c r="L48" s="133"/>
      <c r="M48" s="145"/>
    </row>
    <row r="49" spans="1:13" s="34" customFormat="1" ht="24.95" customHeight="1" x14ac:dyDescent="0.3">
      <c r="A49" s="182">
        <v>3</v>
      </c>
      <c r="B49" s="220" t="s">
        <v>770</v>
      </c>
      <c r="C49" s="529">
        <v>13</v>
      </c>
      <c r="D49" s="530"/>
      <c r="E49" s="539">
        <v>1899275</v>
      </c>
      <c r="F49" s="540"/>
      <c r="G49" s="226" t="s">
        <v>10</v>
      </c>
      <c r="H49" s="132"/>
      <c r="I49" s="132"/>
      <c r="J49" s="132"/>
      <c r="K49" s="133"/>
      <c r="L49" s="133"/>
      <c r="M49" s="145"/>
    </row>
    <row r="50" spans="1:13" s="34" customFormat="1" ht="24.95" customHeight="1" x14ac:dyDescent="0.3">
      <c r="A50" s="182">
        <v>4</v>
      </c>
      <c r="B50" s="220" t="s">
        <v>771</v>
      </c>
      <c r="C50" s="531">
        <v>0</v>
      </c>
      <c r="D50" s="532"/>
      <c r="E50" s="539">
        <v>0</v>
      </c>
      <c r="F50" s="540"/>
      <c r="G50" s="226" t="s">
        <v>10</v>
      </c>
      <c r="H50" s="132"/>
      <c r="I50" s="132"/>
      <c r="J50" s="132"/>
      <c r="K50" s="133"/>
      <c r="L50" s="133"/>
      <c r="M50" s="145"/>
    </row>
    <row r="51" spans="1:13" s="34" customFormat="1" ht="24.95" customHeight="1" x14ac:dyDescent="0.3">
      <c r="A51" s="182">
        <v>5</v>
      </c>
      <c r="B51" s="140" t="s">
        <v>750</v>
      </c>
      <c r="C51" s="531">
        <v>5</v>
      </c>
      <c r="D51" s="532"/>
      <c r="E51" s="541">
        <v>18430</v>
      </c>
      <c r="F51" s="542"/>
      <c r="G51" s="226" t="s">
        <v>10</v>
      </c>
      <c r="H51" s="132"/>
      <c r="I51" s="132"/>
      <c r="J51" s="132"/>
      <c r="K51" s="133"/>
      <c r="L51" s="133"/>
      <c r="M51" s="145"/>
    </row>
    <row r="52" spans="1:13" s="1" customFormat="1" ht="24.95" customHeight="1" x14ac:dyDescent="0.3">
      <c r="A52" s="221"/>
      <c r="B52" s="222" t="s">
        <v>15</v>
      </c>
      <c r="C52" s="533">
        <f>SUM(C47:C51)</f>
        <v>18</v>
      </c>
      <c r="D52" s="534"/>
      <c r="E52" s="543">
        <v>1917705</v>
      </c>
      <c r="F52" s="544"/>
      <c r="G52" s="226" t="s">
        <v>10</v>
      </c>
      <c r="H52" s="150"/>
      <c r="I52" s="150"/>
      <c r="J52" s="177"/>
      <c r="K52" s="149"/>
      <c r="L52" s="149"/>
      <c r="M52" s="128"/>
    </row>
    <row r="53" spans="1:13" s="1" customFormat="1" ht="18.75" x14ac:dyDescent="0.3">
      <c r="A53" s="6"/>
      <c r="B53" s="8"/>
      <c r="C53" s="8"/>
      <c r="D53" s="28"/>
      <c r="E53" s="7"/>
      <c r="F53" s="9"/>
      <c r="G53" s="3"/>
      <c r="H53" s="49"/>
      <c r="I53" s="49"/>
      <c r="J53" s="24"/>
      <c r="M53" s="6"/>
    </row>
    <row r="54" spans="1:13" s="1" customFormat="1" ht="19.5" x14ac:dyDescent="0.3">
      <c r="A54" s="6"/>
      <c r="B54" s="143" t="s">
        <v>751</v>
      </c>
      <c r="C54" s="143"/>
      <c r="D54" s="143"/>
      <c r="E54" s="143"/>
      <c r="F54" s="143"/>
      <c r="G54" s="143"/>
      <c r="H54" s="133"/>
      <c r="I54" s="133"/>
      <c r="J54" s="133"/>
      <c r="K54" s="133"/>
      <c r="L54" s="133"/>
      <c r="M54" s="133"/>
    </row>
    <row r="55" spans="1:13" s="1" customFormat="1" ht="19.5" x14ac:dyDescent="0.3">
      <c r="A55" s="6"/>
      <c r="B55" s="133"/>
      <c r="C55" s="133"/>
      <c r="D55" s="133"/>
      <c r="E55" s="133"/>
      <c r="F55" s="133"/>
      <c r="G55" s="133"/>
      <c r="H55" s="144"/>
      <c r="I55" s="144"/>
      <c r="J55" s="144"/>
      <c r="K55" s="144"/>
      <c r="L55" s="144"/>
      <c r="M55" s="144"/>
    </row>
    <row r="56" spans="1:13" s="1" customFormat="1" ht="19.5" x14ac:dyDescent="0.3">
      <c r="A56" s="6"/>
      <c r="B56" s="187" t="s">
        <v>761</v>
      </c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</row>
    <row r="57" spans="1:13" s="1" customFormat="1" ht="19.5" x14ac:dyDescent="0.3">
      <c r="A57" s="6"/>
      <c r="B57" s="187" t="s">
        <v>780</v>
      </c>
      <c r="C57" s="187"/>
      <c r="D57" s="187"/>
      <c r="E57" s="187"/>
      <c r="F57" s="187"/>
      <c r="G57" s="187"/>
      <c r="H57" s="188"/>
      <c r="I57" s="188"/>
      <c r="J57" s="189"/>
      <c r="K57" s="190"/>
      <c r="L57" s="190"/>
      <c r="M57" s="191"/>
    </row>
    <row r="58" spans="1:13" s="1" customFormat="1" ht="19.5" x14ac:dyDescent="0.3">
      <c r="A58" s="6"/>
      <c r="B58" s="192"/>
      <c r="C58" s="192"/>
      <c r="D58" s="193"/>
      <c r="E58" s="194"/>
      <c r="F58" s="190"/>
      <c r="G58" s="192"/>
      <c r="H58" s="181"/>
      <c r="I58" s="181"/>
      <c r="J58" s="181"/>
      <c r="K58" s="181"/>
      <c r="L58" s="181"/>
      <c r="M58" s="181"/>
    </row>
    <row r="59" spans="1:13" s="1" customFormat="1" x14ac:dyDescent="0.3">
      <c r="A59" s="12"/>
      <c r="B59" s="181" t="s">
        <v>762</v>
      </c>
      <c r="C59" s="181"/>
      <c r="D59" s="181"/>
      <c r="E59" s="181"/>
      <c r="F59" s="181"/>
      <c r="G59" s="181"/>
      <c r="H59" s="152"/>
      <c r="I59" s="152"/>
      <c r="J59" s="152"/>
      <c r="K59" s="152"/>
      <c r="L59" s="152"/>
      <c r="M59" s="152"/>
    </row>
    <row r="60" spans="1:13" s="1" customFormat="1" x14ac:dyDescent="0.3">
      <c r="A60" s="12"/>
      <c r="B60" s="432" t="s">
        <v>763</v>
      </c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</row>
    <row r="61" spans="1:13" s="1" customFormat="1" x14ac:dyDescent="0.3">
      <c r="A61" s="12"/>
      <c r="B61" s="432" t="s">
        <v>765</v>
      </c>
      <c r="C61" s="432"/>
      <c r="D61" s="432"/>
      <c r="E61" s="432"/>
      <c r="F61" s="432"/>
      <c r="G61" s="432"/>
      <c r="H61" s="432"/>
      <c r="I61" s="432"/>
      <c r="J61" s="432"/>
      <c r="K61" s="432"/>
      <c r="L61" s="432"/>
      <c r="M61" s="432"/>
    </row>
    <row r="62" spans="1:13" s="1" customFormat="1" x14ac:dyDescent="0.35">
      <c r="A62" s="12"/>
      <c r="B62" s="21"/>
      <c r="C62" s="21"/>
      <c r="D62" s="31"/>
      <c r="E62" s="22"/>
      <c r="F62" s="23"/>
      <c r="G62" s="18"/>
      <c r="H62" s="52"/>
      <c r="I62" s="52"/>
      <c r="J62" s="18"/>
      <c r="K62" s="4"/>
      <c r="L62" s="4"/>
      <c r="M62" s="19"/>
    </row>
    <row r="63" spans="1:13" s="1" customFormat="1" x14ac:dyDescent="0.35">
      <c r="A63" s="12"/>
      <c r="B63" s="21"/>
      <c r="C63" s="21"/>
      <c r="D63" s="31"/>
      <c r="E63" s="22"/>
      <c r="F63" s="23"/>
      <c r="G63" s="18"/>
      <c r="H63" s="52"/>
      <c r="I63" s="52"/>
      <c r="J63" s="52"/>
      <c r="K63" s="4"/>
      <c r="L63" s="4"/>
      <c r="M63" s="12"/>
    </row>
    <row r="64" spans="1:13" s="1" customFormat="1" x14ac:dyDescent="0.35">
      <c r="A64" s="12"/>
      <c r="B64" s="21"/>
      <c r="C64" s="21"/>
      <c r="D64" s="31"/>
      <c r="E64" s="22"/>
      <c r="F64" s="23"/>
      <c r="G64" s="18"/>
      <c r="H64" s="52"/>
      <c r="I64" s="52"/>
      <c r="J64" s="52"/>
      <c r="K64" s="4"/>
      <c r="L64" s="4"/>
      <c r="M64" s="12"/>
    </row>
    <row r="65" spans="1:14" s="1" customFormat="1" x14ac:dyDescent="0.35">
      <c r="A65" s="12"/>
      <c r="B65" s="21"/>
      <c r="C65" s="21"/>
      <c r="D65" s="31"/>
      <c r="E65" s="22"/>
      <c r="F65" s="23"/>
      <c r="G65" s="18"/>
      <c r="H65" s="52"/>
      <c r="I65" s="52"/>
      <c r="J65" s="52"/>
      <c r="K65" s="4"/>
      <c r="L65" s="4"/>
      <c r="M65" s="12"/>
    </row>
    <row r="66" spans="1:14" s="1" customFormat="1" x14ac:dyDescent="0.35">
      <c r="A66" s="12"/>
      <c r="B66" s="21"/>
      <c r="C66" s="21"/>
      <c r="D66" s="31"/>
      <c r="E66" s="22"/>
      <c r="F66" s="23"/>
      <c r="G66" s="18"/>
      <c r="H66" s="52"/>
      <c r="I66" s="52"/>
      <c r="J66" s="52"/>
      <c r="K66" s="4"/>
      <c r="L66" s="4"/>
      <c r="M66" s="12"/>
    </row>
    <row r="67" spans="1:14" s="1" customFormat="1" x14ac:dyDescent="0.35">
      <c r="A67" s="12"/>
      <c r="B67" s="21"/>
      <c r="C67" s="21"/>
      <c r="D67" s="31"/>
      <c r="E67" s="22"/>
      <c r="F67" s="23"/>
      <c r="G67" s="18"/>
      <c r="H67" s="52"/>
      <c r="I67" s="52"/>
      <c r="J67" s="52"/>
      <c r="K67" s="4"/>
      <c r="L67" s="4"/>
      <c r="M67" s="12"/>
    </row>
    <row r="68" spans="1:14" s="1" customFormat="1" x14ac:dyDescent="0.35">
      <c r="A68" s="12"/>
      <c r="B68" s="21"/>
      <c r="C68" s="21"/>
      <c r="D68" s="31"/>
      <c r="E68" s="22"/>
      <c r="F68" s="23"/>
      <c r="G68" s="18"/>
      <c r="H68" s="52"/>
      <c r="I68" s="52"/>
      <c r="J68" s="52"/>
      <c r="K68" s="4"/>
      <c r="L68" s="4"/>
      <c r="M68" s="12"/>
    </row>
    <row r="69" spans="1:14" s="1" customFormat="1" x14ac:dyDescent="0.35">
      <c r="A69" s="12"/>
      <c r="B69" s="21"/>
      <c r="C69" s="21"/>
      <c r="D69" s="31"/>
      <c r="E69" s="22"/>
      <c r="F69" s="23"/>
      <c r="G69" s="18"/>
      <c r="H69" s="52"/>
      <c r="I69" s="52"/>
      <c r="J69" s="52"/>
      <c r="K69" s="4"/>
      <c r="L69" s="4"/>
      <c r="M69" s="12"/>
    </row>
    <row r="70" spans="1:14" s="1" customFormat="1" x14ac:dyDescent="0.35">
      <c r="A70" s="12"/>
      <c r="B70" s="21"/>
      <c r="C70" s="21"/>
      <c r="D70" s="31"/>
      <c r="E70" s="22"/>
      <c r="F70" s="23"/>
      <c r="G70" s="18"/>
      <c r="H70" s="52"/>
      <c r="I70" s="52"/>
      <c r="J70" s="52"/>
      <c r="K70" s="4"/>
      <c r="L70" s="4"/>
      <c r="M70" s="12"/>
    </row>
    <row r="71" spans="1:14" s="1" customFormat="1" x14ac:dyDescent="0.35">
      <c r="A71" s="12"/>
      <c r="B71" s="21"/>
      <c r="C71" s="21"/>
      <c r="D71" s="31"/>
      <c r="E71" s="22"/>
      <c r="F71" s="23"/>
      <c r="G71" s="18"/>
      <c r="H71" s="52"/>
      <c r="I71" s="52"/>
      <c r="J71" s="52"/>
      <c r="K71" s="4"/>
      <c r="L71" s="4"/>
      <c r="M71" s="12"/>
    </row>
    <row r="72" spans="1:14" s="1" customFormat="1" x14ac:dyDescent="0.35">
      <c r="A72" s="12"/>
      <c r="B72" s="21"/>
      <c r="C72" s="21"/>
      <c r="D72" s="31"/>
      <c r="E72" s="22"/>
      <c r="F72" s="23"/>
      <c r="G72" s="18"/>
      <c r="H72" s="52"/>
      <c r="I72" s="52"/>
      <c r="J72" s="52"/>
      <c r="K72" s="4"/>
      <c r="L72" s="4"/>
      <c r="M72" s="12"/>
    </row>
    <row r="73" spans="1:14" s="1" customFormat="1" x14ac:dyDescent="0.35">
      <c r="A73" s="12"/>
      <c r="B73" s="21"/>
      <c r="C73" s="21"/>
      <c r="D73" s="31"/>
      <c r="E73" s="22"/>
      <c r="F73" s="23"/>
      <c r="G73" s="18"/>
      <c r="H73" s="52"/>
      <c r="I73" s="52"/>
      <c r="J73" s="52"/>
      <c r="K73" s="4"/>
      <c r="L73" s="4"/>
      <c r="M73" s="12"/>
    </row>
    <row r="74" spans="1:14" s="1" customFormat="1" x14ac:dyDescent="0.35">
      <c r="A74" s="12"/>
      <c r="B74" s="21"/>
      <c r="C74" s="21"/>
      <c r="D74" s="31"/>
      <c r="E74" s="22"/>
      <c r="F74" s="23"/>
      <c r="G74" s="18"/>
      <c r="H74" s="52"/>
      <c r="I74" s="52"/>
      <c r="J74" s="52"/>
      <c r="K74" s="4"/>
      <c r="L74" s="4"/>
      <c r="M74" s="12"/>
    </row>
    <row r="75" spans="1:14" s="1" customFormat="1" x14ac:dyDescent="0.35">
      <c r="A75" s="12"/>
      <c r="B75" s="4"/>
      <c r="C75" s="4"/>
      <c r="D75" s="32"/>
      <c r="E75" s="19"/>
      <c r="F75" s="4"/>
      <c r="G75" s="18"/>
      <c r="H75" s="18"/>
      <c r="I75" s="18"/>
      <c r="J75" s="18"/>
      <c r="K75" s="4"/>
      <c r="L75" s="4"/>
      <c r="M75" s="19"/>
    </row>
    <row r="76" spans="1:14" s="1" customFormat="1" x14ac:dyDescent="0.35">
      <c r="A76" s="12"/>
      <c r="B76" s="4"/>
      <c r="C76" s="4"/>
      <c r="D76" s="32"/>
      <c r="E76" s="19"/>
      <c r="F76" s="4"/>
      <c r="G76" s="18"/>
      <c r="H76" s="18"/>
      <c r="I76" s="18"/>
      <c r="J76" s="18"/>
      <c r="K76" s="4"/>
      <c r="L76" s="4"/>
      <c r="M76" s="19"/>
    </row>
    <row r="77" spans="1:14" s="1" customFormat="1" x14ac:dyDescent="0.35">
      <c r="A77" s="12"/>
      <c r="B77" s="4"/>
      <c r="C77" s="4"/>
      <c r="D77" s="32"/>
      <c r="E77" s="19"/>
      <c r="F77" s="4"/>
      <c r="G77" s="18"/>
      <c r="H77" s="18"/>
      <c r="I77" s="18"/>
      <c r="J77" s="18"/>
      <c r="K77" s="4"/>
      <c r="L77" s="4"/>
      <c r="M77" s="19"/>
      <c r="N77" s="4"/>
    </row>
    <row r="78" spans="1:14" x14ac:dyDescent="0.35">
      <c r="B78" s="4"/>
      <c r="C78" s="4"/>
      <c r="D78" s="32"/>
      <c r="E78" s="19"/>
      <c r="F78" s="4"/>
      <c r="H78" s="18"/>
      <c r="I78" s="18"/>
      <c r="J78" s="18"/>
      <c r="M78" s="19"/>
    </row>
    <row r="79" spans="1:14" x14ac:dyDescent="0.35">
      <c r="B79" s="4"/>
      <c r="C79" s="4"/>
      <c r="D79" s="32"/>
      <c r="E79" s="19"/>
      <c r="F79" s="4"/>
      <c r="H79" s="18"/>
      <c r="I79" s="18"/>
      <c r="J79" s="18"/>
      <c r="M79" s="19"/>
    </row>
    <row r="80" spans="1:14" x14ac:dyDescent="0.35">
      <c r="B80" s="4"/>
      <c r="C80" s="4"/>
      <c r="D80" s="32"/>
      <c r="E80" s="19"/>
      <c r="F80" s="4"/>
      <c r="H80" s="18"/>
      <c r="I80" s="18"/>
      <c r="J80" s="18"/>
      <c r="M80" s="19"/>
    </row>
    <row r="81" spans="2:13" x14ac:dyDescent="0.35">
      <c r="B81" s="4"/>
      <c r="C81" s="4"/>
      <c r="D81" s="32"/>
      <c r="E81" s="19"/>
      <c r="F81" s="4"/>
      <c r="H81" s="18"/>
      <c r="I81" s="18"/>
      <c r="J81" s="18"/>
      <c r="M81" s="19"/>
    </row>
    <row r="82" spans="2:13" x14ac:dyDescent="0.35">
      <c r="B82" s="4"/>
      <c r="C82" s="4"/>
      <c r="D82" s="32"/>
      <c r="E82" s="19"/>
      <c r="F82" s="4"/>
      <c r="H82" s="18"/>
      <c r="I82" s="18"/>
      <c r="J82" s="18"/>
      <c r="M82" s="19"/>
    </row>
    <row r="83" spans="2:13" x14ac:dyDescent="0.35">
      <c r="B83" s="4"/>
      <c r="C83" s="4"/>
      <c r="D83" s="32"/>
      <c r="E83" s="19"/>
      <c r="F83" s="4"/>
      <c r="H83" s="18"/>
      <c r="I83" s="18"/>
      <c r="J83" s="18"/>
      <c r="M83" s="19"/>
    </row>
    <row r="84" spans="2:13" x14ac:dyDescent="0.35">
      <c r="B84" s="4"/>
      <c r="C84" s="4"/>
      <c r="D84" s="32"/>
      <c r="E84" s="19"/>
      <c r="F84" s="4"/>
      <c r="H84" s="18"/>
      <c r="I84" s="18"/>
      <c r="J84" s="18"/>
      <c r="M84" s="19"/>
    </row>
    <row r="86" spans="2:13" x14ac:dyDescent="0.35">
      <c r="B86" s="4"/>
      <c r="C86" s="4"/>
      <c r="D86" s="32"/>
      <c r="E86" s="19"/>
      <c r="F86" s="4"/>
      <c r="H86" s="18"/>
      <c r="I86" s="18"/>
      <c r="J86" s="18"/>
      <c r="M86" s="19"/>
    </row>
    <row r="87" spans="2:13" x14ac:dyDescent="0.35">
      <c r="B87" s="4"/>
      <c r="C87" s="4"/>
      <c r="D87" s="32"/>
      <c r="E87" s="19"/>
      <c r="F87" s="4"/>
      <c r="H87" s="18"/>
      <c r="I87" s="18"/>
      <c r="J87" s="18"/>
      <c r="M87" s="19"/>
    </row>
    <row r="88" spans="2:13" x14ac:dyDescent="0.35">
      <c r="B88" s="4"/>
      <c r="C88" s="4"/>
      <c r="D88" s="32"/>
      <c r="E88" s="19"/>
      <c r="F88" s="4"/>
      <c r="H88" s="18"/>
      <c r="I88" s="18"/>
      <c r="J88" s="18"/>
      <c r="M88" s="19"/>
    </row>
  </sheetData>
  <mergeCells count="179">
    <mergeCell ref="L31:M31"/>
    <mergeCell ref="L33:M33"/>
    <mergeCell ref="L35:M35"/>
    <mergeCell ref="L37:M37"/>
    <mergeCell ref="L39:M39"/>
    <mergeCell ref="L41:M41"/>
    <mergeCell ref="A45:F45"/>
    <mergeCell ref="F31:F32"/>
    <mergeCell ref="G31:H31"/>
    <mergeCell ref="I31:J31"/>
    <mergeCell ref="K31:K32"/>
    <mergeCell ref="B31:C32"/>
    <mergeCell ref="A43:C43"/>
    <mergeCell ref="E39:E40"/>
    <mergeCell ref="F39:F40"/>
    <mergeCell ref="G39:H39"/>
    <mergeCell ref="I39:J39"/>
    <mergeCell ref="B60:M60"/>
    <mergeCell ref="B61:M61"/>
    <mergeCell ref="C46:D46"/>
    <mergeCell ref="E46:G46"/>
    <mergeCell ref="C47:D47"/>
    <mergeCell ref="C48:D48"/>
    <mergeCell ref="C49:D49"/>
    <mergeCell ref="C50:D50"/>
    <mergeCell ref="C51:D51"/>
    <mergeCell ref="C52:D52"/>
    <mergeCell ref="E47:F47"/>
    <mergeCell ref="E48:F48"/>
    <mergeCell ref="E49:F49"/>
    <mergeCell ref="E50:F50"/>
    <mergeCell ref="E51:F51"/>
    <mergeCell ref="E52:F52"/>
    <mergeCell ref="L8:M8"/>
    <mergeCell ref="L10:M10"/>
    <mergeCell ref="L12:M12"/>
    <mergeCell ref="L14:M14"/>
    <mergeCell ref="L16:M16"/>
    <mergeCell ref="L18:M18"/>
    <mergeCell ref="L20:M20"/>
    <mergeCell ref="L22:M22"/>
    <mergeCell ref="L24:M24"/>
    <mergeCell ref="A1:M1"/>
    <mergeCell ref="A2:M2"/>
    <mergeCell ref="A3:M3"/>
    <mergeCell ref="A4:M4"/>
    <mergeCell ref="G5:H5"/>
    <mergeCell ref="I5:J5"/>
    <mergeCell ref="L5:M5"/>
    <mergeCell ref="B5:C5"/>
    <mergeCell ref="B6:C7"/>
    <mergeCell ref="L6:M6"/>
    <mergeCell ref="A8:A9"/>
    <mergeCell ref="D8:D9"/>
    <mergeCell ref="E8:E9"/>
    <mergeCell ref="F8:F9"/>
    <mergeCell ref="K8:K9"/>
    <mergeCell ref="A6:A7"/>
    <mergeCell ref="D6:D7"/>
    <mergeCell ref="E6:E7"/>
    <mergeCell ref="F6:F7"/>
    <mergeCell ref="K6:K7"/>
    <mergeCell ref="B8:C9"/>
    <mergeCell ref="G6:H6"/>
    <mergeCell ref="I6:J6"/>
    <mergeCell ref="G8:H8"/>
    <mergeCell ref="I8:J8"/>
    <mergeCell ref="A12:A13"/>
    <mergeCell ref="D12:D13"/>
    <mergeCell ref="E12:E13"/>
    <mergeCell ref="F12:F13"/>
    <mergeCell ref="K12:K13"/>
    <mergeCell ref="A10:A11"/>
    <mergeCell ref="D10:D11"/>
    <mergeCell ref="E10:E11"/>
    <mergeCell ref="F10:F11"/>
    <mergeCell ref="K10:K11"/>
    <mergeCell ref="B12:C13"/>
    <mergeCell ref="B10:C11"/>
    <mergeCell ref="I12:J12"/>
    <mergeCell ref="I10:J10"/>
    <mergeCell ref="A16:A17"/>
    <mergeCell ref="D16:D17"/>
    <mergeCell ref="E16:E17"/>
    <mergeCell ref="F16:F17"/>
    <mergeCell ref="K16:K17"/>
    <mergeCell ref="A14:A15"/>
    <mergeCell ref="D14:D15"/>
    <mergeCell ref="E14:E15"/>
    <mergeCell ref="F14:F15"/>
    <mergeCell ref="K14:K15"/>
    <mergeCell ref="B16:C17"/>
    <mergeCell ref="B14:C15"/>
    <mergeCell ref="G14:H14"/>
    <mergeCell ref="I14:J14"/>
    <mergeCell ref="I16:J16"/>
    <mergeCell ref="A20:A21"/>
    <mergeCell ref="D20:D21"/>
    <mergeCell ref="E20:E21"/>
    <mergeCell ref="F20:F21"/>
    <mergeCell ref="K20:K21"/>
    <mergeCell ref="A18:A19"/>
    <mergeCell ref="D18:D19"/>
    <mergeCell ref="E18:E19"/>
    <mergeCell ref="F18:F19"/>
    <mergeCell ref="K18:K19"/>
    <mergeCell ref="B20:C21"/>
    <mergeCell ref="B18:C19"/>
    <mergeCell ref="G18:H18"/>
    <mergeCell ref="I18:J18"/>
    <mergeCell ref="G20:H20"/>
    <mergeCell ref="I20:J20"/>
    <mergeCell ref="A24:A25"/>
    <mergeCell ref="D24:D25"/>
    <mergeCell ref="E24:E25"/>
    <mergeCell ref="F24:F25"/>
    <mergeCell ref="K24:K25"/>
    <mergeCell ref="A22:A23"/>
    <mergeCell ref="D22:D23"/>
    <mergeCell ref="E22:E23"/>
    <mergeCell ref="F22:F23"/>
    <mergeCell ref="K22:K23"/>
    <mergeCell ref="G24:H24"/>
    <mergeCell ref="I24:J24"/>
    <mergeCell ref="I22:J22"/>
    <mergeCell ref="B24:C25"/>
    <mergeCell ref="B22:C23"/>
    <mergeCell ref="A26:A27"/>
    <mergeCell ref="D26:D27"/>
    <mergeCell ref="E26:E27"/>
    <mergeCell ref="F26:F27"/>
    <mergeCell ref="K26:K27"/>
    <mergeCell ref="K28:K29"/>
    <mergeCell ref="G28:H28"/>
    <mergeCell ref="I28:J28"/>
    <mergeCell ref="B28:C30"/>
    <mergeCell ref="B26:C27"/>
    <mergeCell ref="L26:M26"/>
    <mergeCell ref="L28:M28"/>
    <mergeCell ref="L29:M29"/>
    <mergeCell ref="L30:M30"/>
    <mergeCell ref="A31:A32"/>
    <mergeCell ref="D31:D32"/>
    <mergeCell ref="E31:E32"/>
    <mergeCell ref="A41:A42"/>
    <mergeCell ref="D41:D42"/>
    <mergeCell ref="E41:E42"/>
    <mergeCell ref="F41:F42"/>
    <mergeCell ref="K41:K42"/>
    <mergeCell ref="I41:J41"/>
    <mergeCell ref="B41:C42"/>
    <mergeCell ref="E35:E36"/>
    <mergeCell ref="F35:F36"/>
    <mergeCell ref="K35:K36"/>
    <mergeCell ref="A33:A34"/>
    <mergeCell ref="D33:D34"/>
    <mergeCell ref="E33:E34"/>
    <mergeCell ref="F33:F34"/>
    <mergeCell ref="K33:K34"/>
    <mergeCell ref="A39:A40"/>
    <mergeCell ref="D39:D40"/>
    <mergeCell ref="B33:C34"/>
    <mergeCell ref="H29:H30"/>
    <mergeCell ref="J29:J30"/>
    <mergeCell ref="K39:K40"/>
    <mergeCell ref="A37:A38"/>
    <mergeCell ref="D37:D38"/>
    <mergeCell ref="E37:E38"/>
    <mergeCell ref="F37:F38"/>
    <mergeCell ref="K37:K38"/>
    <mergeCell ref="A35:A36"/>
    <mergeCell ref="D35:D36"/>
    <mergeCell ref="B39:C40"/>
    <mergeCell ref="B37:C38"/>
    <mergeCell ref="B35:C36"/>
    <mergeCell ref="A28:A30"/>
    <mergeCell ref="D28:D30"/>
    <mergeCell ref="E28:E30"/>
    <mergeCell ref="F28:F30"/>
  </mergeCells>
  <phoneticPr fontId="8" type="noConversion"/>
  <printOptions horizontalCentered="1"/>
  <pageMargins left="0.15748031496062992" right="3.937007874015748E-2" top="0.35433070866141736" bottom="0.15748031496062992" header="0.11811023622047245" footer="0.11811023622047245"/>
  <pageSetup paperSize="9" scale="75" orientation="landscape" r:id="rId1"/>
  <rowBreaks count="3" manualBreakCount="3">
    <brk id="13" max="18" man="1"/>
    <brk id="27" max="18" man="1"/>
    <brk id="40" max="18" man="1"/>
  </rowBreaks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5"/>
  <sheetViews>
    <sheetView view="pageBreakPreview" zoomScale="71" zoomScaleNormal="100" zoomScaleSheetLayoutView="71" workbookViewId="0">
      <selection activeCell="R6" sqref="R6"/>
    </sheetView>
  </sheetViews>
  <sheetFormatPr defaultColWidth="9" defaultRowHeight="21" x14ac:dyDescent="0.35"/>
  <cols>
    <col min="1" max="1" width="7.875" style="12" customWidth="1"/>
    <col min="2" max="2" width="32.625" style="21" customWidth="1"/>
    <col min="3" max="3" width="0.875" style="21" hidden="1" customWidth="1"/>
    <col min="4" max="4" width="13.625" style="31" customWidth="1"/>
    <col min="5" max="5" width="12.625" style="22" customWidth="1"/>
    <col min="6" max="6" width="14.75" style="23" customWidth="1"/>
    <col min="7" max="7" width="16.75" style="18" customWidth="1"/>
    <col min="8" max="8" width="11.125" style="52" customWidth="1"/>
    <col min="9" max="9" width="17.75" style="52" customWidth="1"/>
    <col min="10" max="10" width="11.875" style="52" customWidth="1"/>
    <col min="11" max="11" width="12.5" style="4" customWidth="1"/>
    <col min="12" max="12" width="11.25" style="4" customWidth="1"/>
    <col min="13" max="13" width="7.125" style="12" customWidth="1"/>
    <col min="14" max="16384" width="9" style="4"/>
  </cols>
  <sheetData>
    <row r="1" spans="1:13" ht="27.95" customHeight="1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13" s="2" customFormat="1" ht="27.95" customHeight="1" x14ac:dyDescent="0.35">
      <c r="A2" s="417" t="s">
        <v>781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3" s="2" customFormat="1" ht="27.95" customHeight="1" x14ac:dyDescent="0.35">
      <c r="A3" s="447" t="s">
        <v>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13" s="2" customFormat="1" ht="27.95" customHeight="1" x14ac:dyDescent="0.35">
      <c r="A4" s="550" t="s">
        <v>782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</row>
    <row r="5" spans="1:13" s="5" customFormat="1" ht="78.75" customHeight="1" x14ac:dyDescent="0.2">
      <c r="A5" s="163" t="s">
        <v>2</v>
      </c>
      <c r="B5" s="497" t="s">
        <v>3</v>
      </c>
      <c r="C5" s="497"/>
      <c r="D5" s="164" t="s">
        <v>12</v>
      </c>
      <c r="E5" s="165" t="s">
        <v>4</v>
      </c>
      <c r="F5" s="163" t="s">
        <v>5</v>
      </c>
      <c r="G5" s="551" t="s">
        <v>8</v>
      </c>
      <c r="H5" s="551"/>
      <c r="I5" s="551" t="s">
        <v>9</v>
      </c>
      <c r="J5" s="551"/>
      <c r="K5" s="163" t="s">
        <v>6</v>
      </c>
      <c r="L5" s="495" t="s">
        <v>11</v>
      </c>
      <c r="M5" s="495"/>
    </row>
    <row r="6" spans="1:13" s="5" customFormat="1" ht="36" customHeight="1" x14ac:dyDescent="0.3">
      <c r="A6" s="497">
        <v>1</v>
      </c>
      <c r="B6" s="553" t="s">
        <v>150</v>
      </c>
      <c r="C6" s="553"/>
      <c r="D6" s="546">
        <v>356000</v>
      </c>
      <c r="E6" s="547">
        <v>348076.72</v>
      </c>
      <c r="F6" s="497" t="s">
        <v>115</v>
      </c>
      <c r="G6" s="505" t="s">
        <v>151</v>
      </c>
      <c r="H6" s="506"/>
      <c r="I6" s="505" t="s">
        <v>151</v>
      </c>
      <c r="J6" s="506"/>
      <c r="K6" s="549" t="s">
        <v>734</v>
      </c>
      <c r="L6" s="505" t="s">
        <v>774</v>
      </c>
      <c r="M6" s="506"/>
    </row>
    <row r="7" spans="1:13" s="3" customFormat="1" ht="36" customHeight="1" x14ac:dyDescent="0.3">
      <c r="A7" s="497"/>
      <c r="B7" s="553"/>
      <c r="C7" s="553"/>
      <c r="D7" s="546"/>
      <c r="E7" s="547"/>
      <c r="F7" s="497"/>
      <c r="G7" s="228"/>
      <c r="H7" s="328">
        <v>347000</v>
      </c>
      <c r="I7" s="329"/>
      <c r="J7" s="328">
        <v>347000</v>
      </c>
      <c r="K7" s="549"/>
      <c r="L7" s="252" t="s">
        <v>22</v>
      </c>
      <c r="M7" s="253" t="s">
        <v>121</v>
      </c>
    </row>
    <row r="8" spans="1:13" s="1" customFormat="1" ht="42.75" customHeight="1" x14ac:dyDescent="0.3">
      <c r="A8" s="497">
        <v>2</v>
      </c>
      <c r="B8" s="554" t="s">
        <v>164</v>
      </c>
      <c r="C8" s="554"/>
      <c r="D8" s="546">
        <v>57300</v>
      </c>
      <c r="E8" s="547">
        <v>57300</v>
      </c>
      <c r="F8" s="497" t="s">
        <v>112</v>
      </c>
      <c r="G8" s="505" t="s">
        <v>165</v>
      </c>
      <c r="H8" s="506"/>
      <c r="I8" s="505" t="s">
        <v>165</v>
      </c>
      <c r="J8" s="506"/>
      <c r="K8" s="549" t="s">
        <v>734</v>
      </c>
      <c r="L8" s="505" t="s">
        <v>753</v>
      </c>
      <c r="M8" s="506"/>
    </row>
    <row r="9" spans="1:13" s="1" customFormat="1" ht="42.75" customHeight="1" x14ac:dyDescent="0.3">
      <c r="A9" s="497"/>
      <c r="B9" s="554"/>
      <c r="C9" s="554"/>
      <c r="D9" s="546"/>
      <c r="E9" s="547"/>
      <c r="F9" s="497"/>
      <c r="G9" s="228"/>
      <c r="H9" s="328">
        <v>57300</v>
      </c>
      <c r="I9" s="232"/>
      <c r="J9" s="328">
        <v>57300</v>
      </c>
      <c r="K9" s="549"/>
      <c r="L9" s="252" t="s">
        <v>29</v>
      </c>
      <c r="M9" s="253" t="s">
        <v>121</v>
      </c>
    </row>
    <row r="10" spans="1:13" s="1" customFormat="1" ht="24.95" customHeight="1" x14ac:dyDescent="0.3">
      <c r="A10" s="497">
        <v>3</v>
      </c>
      <c r="B10" s="554" t="s">
        <v>166</v>
      </c>
      <c r="C10" s="554"/>
      <c r="D10" s="546">
        <v>2000</v>
      </c>
      <c r="E10" s="547">
        <v>2000</v>
      </c>
      <c r="F10" s="497" t="s">
        <v>112</v>
      </c>
      <c r="G10" s="507" t="s">
        <v>167</v>
      </c>
      <c r="H10" s="508"/>
      <c r="I10" s="505" t="s">
        <v>167</v>
      </c>
      <c r="J10" s="506"/>
      <c r="K10" s="549" t="s">
        <v>734</v>
      </c>
      <c r="L10" s="505" t="s">
        <v>753</v>
      </c>
      <c r="M10" s="506"/>
    </row>
    <row r="11" spans="1:13" s="1" customFormat="1" ht="24.95" customHeight="1" x14ac:dyDescent="0.3">
      <c r="A11" s="497"/>
      <c r="B11" s="554"/>
      <c r="C11" s="554"/>
      <c r="D11" s="546"/>
      <c r="E11" s="547"/>
      <c r="F11" s="497"/>
      <c r="G11" s="507"/>
      <c r="H11" s="508"/>
      <c r="I11" s="507"/>
      <c r="J11" s="508"/>
      <c r="K11" s="549"/>
      <c r="L11" s="507"/>
      <c r="M11" s="508"/>
    </row>
    <row r="12" spans="1:13" s="1" customFormat="1" ht="33" customHeight="1" x14ac:dyDescent="0.3">
      <c r="A12" s="497"/>
      <c r="B12" s="554"/>
      <c r="C12" s="554"/>
      <c r="D12" s="546"/>
      <c r="E12" s="547"/>
      <c r="F12" s="497"/>
      <c r="G12" s="228"/>
      <c r="H12" s="328">
        <v>2000</v>
      </c>
      <c r="I12" s="329"/>
      <c r="J12" s="328">
        <v>2000</v>
      </c>
      <c r="K12" s="549"/>
      <c r="L12" s="252" t="s">
        <v>30</v>
      </c>
      <c r="M12" s="253" t="s">
        <v>121</v>
      </c>
    </row>
    <row r="13" spans="1:13" s="1" customFormat="1" ht="35.1" customHeight="1" x14ac:dyDescent="0.3">
      <c r="A13" s="497">
        <v>4</v>
      </c>
      <c r="B13" s="554" t="s">
        <v>168</v>
      </c>
      <c r="C13" s="554"/>
      <c r="D13" s="546">
        <v>16054</v>
      </c>
      <c r="E13" s="547">
        <v>16054</v>
      </c>
      <c r="F13" s="497" t="s">
        <v>112</v>
      </c>
      <c r="G13" s="505" t="s">
        <v>169</v>
      </c>
      <c r="H13" s="506"/>
      <c r="I13" s="505" t="s">
        <v>169</v>
      </c>
      <c r="J13" s="506"/>
      <c r="K13" s="549" t="s">
        <v>734</v>
      </c>
      <c r="L13" s="505" t="s">
        <v>753</v>
      </c>
      <c r="M13" s="506"/>
    </row>
    <row r="14" spans="1:13" s="1" customFormat="1" ht="35.1" customHeight="1" x14ac:dyDescent="0.3">
      <c r="A14" s="497"/>
      <c r="B14" s="554"/>
      <c r="C14" s="554"/>
      <c r="D14" s="546"/>
      <c r="E14" s="547"/>
      <c r="F14" s="497"/>
      <c r="G14" s="231"/>
      <c r="H14" s="328">
        <v>16054</v>
      </c>
      <c r="I14" s="232"/>
      <c r="J14" s="328">
        <v>16054</v>
      </c>
      <c r="K14" s="549"/>
      <c r="L14" s="252" t="s">
        <v>31</v>
      </c>
      <c r="M14" s="253" t="s">
        <v>121</v>
      </c>
    </row>
    <row r="15" spans="1:13" s="1" customFormat="1" ht="42.75" customHeight="1" x14ac:dyDescent="0.3">
      <c r="A15" s="497">
        <v>5</v>
      </c>
      <c r="B15" s="554" t="s">
        <v>189</v>
      </c>
      <c r="C15" s="554"/>
      <c r="D15" s="546">
        <v>18000</v>
      </c>
      <c r="E15" s="547">
        <v>18000</v>
      </c>
      <c r="F15" s="497" t="s">
        <v>112</v>
      </c>
      <c r="G15" s="505" t="s">
        <v>170</v>
      </c>
      <c r="H15" s="506"/>
      <c r="I15" s="505" t="s">
        <v>170</v>
      </c>
      <c r="J15" s="506"/>
      <c r="K15" s="549" t="s">
        <v>734</v>
      </c>
      <c r="L15" s="505" t="s">
        <v>753</v>
      </c>
      <c r="M15" s="506"/>
    </row>
    <row r="16" spans="1:13" s="1" customFormat="1" ht="42.75" customHeight="1" x14ac:dyDescent="0.3">
      <c r="A16" s="497"/>
      <c r="B16" s="554"/>
      <c r="C16" s="554"/>
      <c r="D16" s="546"/>
      <c r="E16" s="547"/>
      <c r="F16" s="497"/>
      <c r="G16" s="228"/>
      <c r="H16" s="328">
        <v>18000</v>
      </c>
      <c r="I16" s="329"/>
      <c r="J16" s="328">
        <v>18000</v>
      </c>
      <c r="K16" s="549"/>
      <c r="L16" s="252" t="s">
        <v>32</v>
      </c>
      <c r="M16" s="253" t="s">
        <v>121</v>
      </c>
    </row>
    <row r="17" spans="1:14" s="1" customFormat="1" ht="60" customHeight="1" x14ac:dyDescent="0.3">
      <c r="A17" s="497">
        <v>6</v>
      </c>
      <c r="B17" s="554" t="s">
        <v>171</v>
      </c>
      <c r="C17" s="554"/>
      <c r="D17" s="546">
        <v>15000</v>
      </c>
      <c r="E17" s="547">
        <v>15000</v>
      </c>
      <c r="F17" s="497" t="s">
        <v>112</v>
      </c>
      <c r="G17" s="505" t="s">
        <v>172</v>
      </c>
      <c r="H17" s="506"/>
      <c r="I17" s="505" t="s">
        <v>172</v>
      </c>
      <c r="J17" s="506"/>
      <c r="K17" s="549" t="s">
        <v>734</v>
      </c>
      <c r="L17" s="505" t="s">
        <v>753</v>
      </c>
      <c r="M17" s="506"/>
    </row>
    <row r="18" spans="1:14" s="1" customFormat="1" ht="60" customHeight="1" x14ac:dyDescent="0.3">
      <c r="A18" s="497"/>
      <c r="B18" s="554"/>
      <c r="C18" s="554"/>
      <c r="D18" s="546"/>
      <c r="E18" s="547"/>
      <c r="F18" s="497"/>
      <c r="G18" s="228"/>
      <c r="H18" s="328">
        <v>15000</v>
      </c>
      <c r="I18" s="329"/>
      <c r="J18" s="328">
        <v>15000</v>
      </c>
      <c r="K18" s="549"/>
      <c r="L18" s="252" t="s">
        <v>33</v>
      </c>
      <c r="M18" s="253" t="s">
        <v>121</v>
      </c>
    </row>
    <row r="19" spans="1:14" s="1" customFormat="1" ht="42.75" customHeight="1" x14ac:dyDescent="0.3">
      <c r="A19" s="497">
        <v>7</v>
      </c>
      <c r="B19" s="554" t="s">
        <v>173</v>
      </c>
      <c r="C19" s="554"/>
      <c r="D19" s="546">
        <v>4800</v>
      </c>
      <c r="E19" s="547">
        <v>4800</v>
      </c>
      <c r="F19" s="497" t="s">
        <v>112</v>
      </c>
      <c r="G19" s="505" t="s">
        <v>174</v>
      </c>
      <c r="H19" s="506"/>
      <c r="I19" s="505" t="s">
        <v>174</v>
      </c>
      <c r="J19" s="506"/>
      <c r="K19" s="549" t="s">
        <v>734</v>
      </c>
      <c r="L19" s="505" t="s">
        <v>753</v>
      </c>
      <c r="M19" s="506"/>
    </row>
    <row r="20" spans="1:14" s="1" customFormat="1" ht="42.75" customHeight="1" x14ac:dyDescent="0.3">
      <c r="A20" s="497"/>
      <c r="B20" s="554"/>
      <c r="C20" s="554"/>
      <c r="D20" s="546"/>
      <c r="E20" s="547"/>
      <c r="F20" s="497"/>
      <c r="G20" s="228"/>
      <c r="H20" s="328">
        <v>4800</v>
      </c>
      <c r="I20" s="329"/>
      <c r="J20" s="328">
        <v>4800</v>
      </c>
      <c r="K20" s="549"/>
      <c r="L20" s="252" t="s">
        <v>34</v>
      </c>
      <c r="M20" s="253" t="s">
        <v>121</v>
      </c>
    </row>
    <row r="21" spans="1:14" s="1" customFormat="1" ht="35.1" customHeight="1" x14ac:dyDescent="0.3">
      <c r="A21" s="497">
        <v>8</v>
      </c>
      <c r="B21" s="554" t="s">
        <v>175</v>
      </c>
      <c r="C21" s="554"/>
      <c r="D21" s="546">
        <v>5700</v>
      </c>
      <c r="E21" s="547">
        <v>5700</v>
      </c>
      <c r="F21" s="497" t="s">
        <v>112</v>
      </c>
      <c r="G21" s="505" t="s">
        <v>176</v>
      </c>
      <c r="H21" s="506"/>
      <c r="I21" s="505" t="s">
        <v>176</v>
      </c>
      <c r="J21" s="506"/>
      <c r="K21" s="549" t="s">
        <v>734</v>
      </c>
      <c r="L21" s="505" t="s">
        <v>753</v>
      </c>
      <c r="M21" s="506"/>
    </row>
    <row r="22" spans="1:14" s="1" customFormat="1" ht="35.1" customHeight="1" x14ac:dyDescent="0.3">
      <c r="A22" s="497"/>
      <c r="B22" s="554"/>
      <c r="C22" s="554"/>
      <c r="D22" s="546"/>
      <c r="E22" s="547"/>
      <c r="F22" s="497"/>
      <c r="G22" s="228"/>
      <c r="H22" s="328">
        <v>5700</v>
      </c>
      <c r="I22" s="229"/>
      <c r="J22" s="328">
        <v>5700</v>
      </c>
      <c r="K22" s="549"/>
      <c r="L22" s="251" t="s">
        <v>163</v>
      </c>
      <c r="M22" s="333" t="s">
        <v>121</v>
      </c>
    </row>
    <row r="23" spans="1:14" s="1" customFormat="1" ht="39.950000000000003" customHeight="1" x14ac:dyDescent="0.3">
      <c r="A23" s="497">
        <v>9</v>
      </c>
      <c r="B23" s="554" t="s">
        <v>177</v>
      </c>
      <c r="C23" s="554"/>
      <c r="D23" s="546">
        <v>8874</v>
      </c>
      <c r="E23" s="547">
        <v>8874</v>
      </c>
      <c r="F23" s="497" t="s">
        <v>112</v>
      </c>
      <c r="G23" s="505" t="s">
        <v>169</v>
      </c>
      <c r="H23" s="506"/>
      <c r="I23" s="505" t="s">
        <v>169</v>
      </c>
      <c r="J23" s="506"/>
      <c r="K23" s="524" t="s">
        <v>734</v>
      </c>
      <c r="L23" s="555" t="s">
        <v>753</v>
      </c>
      <c r="M23" s="555"/>
    </row>
    <row r="24" spans="1:14" s="1" customFormat="1" ht="39.950000000000003" customHeight="1" x14ac:dyDescent="0.3">
      <c r="A24" s="497"/>
      <c r="B24" s="554"/>
      <c r="C24" s="554"/>
      <c r="D24" s="546"/>
      <c r="E24" s="547"/>
      <c r="F24" s="497"/>
      <c r="G24" s="228"/>
      <c r="H24" s="328">
        <v>8874</v>
      </c>
      <c r="I24" s="232"/>
      <c r="J24" s="328">
        <v>8874</v>
      </c>
      <c r="K24" s="549"/>
      <c r="L24" s="335" t="s">
        <v>178</v>
      </c>
      <c r="M24" s="336" t="s">
        <v>121</v>
      </c>
    </row>
    <row r="25" spans="1:14" s="1" customFormat="1" ht="39.950000000000003" customHeight="1" x14ac:dyDescent="0.3">
      <c r="A25" s="497">
        <v>10</v>
      </c>
      <c r="B25" s="554" t="s">
        <v>180</v>
      </c>
      <c r="C25" s="554"/>
      <c r="D25" s="546">
        <v>10911</v>
      </c>
      <c r="E25" s="547">
        <v>10911</v>
      </c>
      <c r="F25" s="497" t="s">
        <v>112</v>
      </c>
      <c r="G25" s="505" t="s">
        <v>169</v>
      </c>
      <c r="H25" s="506"/>
      <c r="I25" s="505" t="s">
        <v>169</v>
      </c>
      <c r="J25" s="506"/>
      <c r="K25" s="549" t="s">
        <v>734</v>
      </c>
      <c r="L25" s="505" t="s">
        <v>753</v>
      </c>
      <c r="M25" s="506"/>
    </row>
    <row r="26" spans="1:14" s="1" customFormat="1" ht="39.950000000000003" customHeight="1" x14ac:dyDescent="0.3">
      <c r="A26" s="497"/>
      <c r="B26" s="554"/>
      <c r="C26" s="554"/>
      <c r="D26" s="546"/>
      <c r="E26" s="547"/>
      <c r="F26" s="497"/>
      <c r="G26" s="228"/>
      <c r="H26" s="328">
        <v>10911</v>
      </c>
      <c r="I26" s="232"/>
      <c r="J26" s="328">
        <v>10911</v>
      </c>
      <c r="K26" s="549"/>
      <c r="L26" s="252" t="s">
        <v>179</v>
      </c>
      <c r="M26" s="253" t="s">
        <v>121</v>
      </c>
    </row>
    <row r="27" spans="1:14" s="3" customFormat="1" ht="45" customHeight="1" x14ac:dyDescent="0.3">
      <c r="A27" s="497">
        <v>11</v>
      </c>
      <c r="B27" s="553" t="s">
        <v>152</v>
      </c>
      <c r="C27" s="553"/>
      <c r="D27" s="546">
        <v>50000</v>
      </c>
      <c r="E27" s="547">
        <v>50000</v>
      </c>
      <c r="F27" s="497" t="s">
        <v>115</v>
      </c>
      <c r="G27" s="505" t="s">
        <v>153</v>
      </c>
      <c r="H27" s="506"/>
      <c r="I27" s="505" t="s">
        <v>153</v>
      </c>
      <c r="J27" s="506"/>
      <c r="K27" s="549" t="s">
        <v>734</v>
      </c>
      <c r="L27" s="505" t="s">
        <v>755</v>
      </c>
      <c r="M27" s="506"/>
    </row>
    <row r="28" spans="1:14" s="3" customFormat="1" ht="45" customHeight="1" x14ac:dyDescent="0.3">
      <c r="A28" s="497"/>
      <c r="B28" s="553"/>
      <c r="C28" s="553"/>
      <c r="D28" s="546"/>
      <c r="E28" s="547"/>
      <c r="F28" s="497"/>
      <c r="G28" s="228"/>
      <c r="H28" s="328">
        <v>50000</v>
      </c>
      <c r="I28" s="329"/>
      <c r="J28" s="328">
        <v>50000</v>
      </c>
      <c r="K28" s="549"/>
      <c r="L28" s="252" t="s">
        <v>30</v>
      </c>
      <c r="M28" s="253" t="s">
        <v>121</v>
      </c>
    </row>
    <row r="29" spans="1:14" s="24" customFormat="1" ht="54.95" customHeight="1" x14ac:dyDescent="0.3">
      <c r="A29" s="497">
        <v>12</v>
      </c>
      <c r="B29" s="553" t="s">
        <v>155</v>
      </c>
      <c r="C29" s="553"/>
      <c r="D29" s="546">
        <v>10000</v>
      </c>
      <c r="E29" s="547">
        <v>10000</v>
      </c>
      <c r="F29" s="497" t="s">
        <v>115</v>
      </c>
      <c r="G29" s="178" t="s">
        <v>108</v>
      </c>
      <c r="H29" s="230"/>
      <c r="I29" s="178" t="s">
        <v>154</v>
      </c>
      <c r="J29" s="230"/>
      <c r="K29" s="549" t="s">
        <v>734</v>
      </c>
      <c r="L29" s="505" t="s">
        <v>755</v>
      </c>
      <c r="M29" s="506"/>
    </row>
    <row r="30" spans="1:14" s="3" customFormat="1" ht="54.95" customHeight="1" x14ac:dyDescent="0.3">
      <c r="A30" s="497"/>
      <c r="B30" s="553"/>
      <c r="C30" s="553"/>
      <c r="D30" s="546"/>
      <c r="E30" s="547"/>
      <c r="F30" s="497"/>
      <c r="G30" s="228"/>
      <c r="H30" s="328">
        <v>10000</v>
      </c>
      <c r="I30" s="232"/>
      <c r="J30" s="328">
        <v>10000</v>
      </c>
      <c r="K30" s="549"/>
      <c r="L30" s="252" t="s">
        <v>31</v>
      </c>
      <c r="M30" s="253" t="s">
        <v>121</v>
      </c>
      <c r="N30" s="334"/>
    </row>
    <row r="31" spans="1:14" s="3" customFormat="1" ht="45" customHeight="1" x14ac:dyDescent="0.3">
      <c r="A31" s="497">
        <v>13</v>
      </c>
      <c r="B31" s="554" t="s">
        <v>156</v>
      </c>
      <c r="C31" s="554"/>
      <c r="D31" s="546">
        <v>18000</v>
      </c>
      <c r="E31" s="547">
        <v>18000</v>
      </c>
      <c r="F31" s="497" t="s">
        <v>115</v>
      </c>
      <c r="G31" s="505" t="s">
        <v>157</v>
      </c>
      <c r="H31" s="506"/>
      <c r="I31" s="505" t="s">
        <v>157</v>
      </c>
      <c r="J31" s="506"/>
      <c r="K31" s="549" t="s">
        <v>734</v>
      </c>
      <c r="L31" s="505" t="s">
        <v>755</v>
      </c>
      <c r="M31" s="506"/>
    </row>
    <row r="32" spans="1:14" s="1" customFormat="1" ht="45" customHeight="1" x14ac:dyDescent="0.3">
      <c r="A32" s="497"/>
      <c r="B32" s="554"/>
      <c r="C32" s="554"/>
      <c r="D32" s="546"/>
      <c r="E32" s="547"/>
      <c r="F32" s="497"/>
      <c r="G32" s="228"/>
      <c r="H32" s="328">
        <v>18000</v>
      </c>
      <c r="I32" s="232"/>
      <c r="J32" s="328">
        <v>18000</v>
      </c>
      <c r="K32" s="549"/>
      <c r="L32" s="252" t="s">
        <v>32</v>
      </c>
      <c r="M32" s="253" t="s">
        <v>121</v>
      </c>
    </row>
    <row r="33" spans="1:14" s="1" customFormat="1" ht="60" customHeight="1" x14ac:dyDescent="0.3">
      <c r="A33" s="497">
        <v>14</v>
      </c>
      <c r="B33" s="554" t="s">
        <v>158</v>
      </c>
      <c r="C33" s="554"/>
      <c r="D33" s="546">
        <v>20000</v>
      </c>
      <c r="E33" s="547">
        <v>20000</v>
      </c>
      <c r="F33" s="497" t="s">
        <v>115</v>
      </c>
      <c r="G33" s="505" t="s">
        <v>159</v>
      </c>
      <c r="H33" s="506"/>
      <c r="I33" s="505" t="s">
        <v>159</v>
      </c>
      <c r="J33" s="506"/>
      <c r="K33" s="549" t="s">
        <v>734</v>
      </c>
      <c r="L33" s="505" t="s">
        <v>755</v>
      </c>
      <c r="M33" s="506"/>
    </row>
    <row r="34" spans="1:14" s="1" customFormat="1" ht="60" customHeight="1" x14ac:dyDescent="0.3">
      <c r="A34" s="497"/>
      <c r="B34" s="554"/>
      <c r="C34" s="554"/>
      <c r="D34" s="546"/>
      <c r="E34" s="547"/>
      <c r="F34" s="497"/>
      <c r="G34" s="231"/>
      <c r="H34" s="328">
        <v>20000</v>
      </c>
      <c r="I34" s="232"/>
      <c r="J34" s="328">
        <v>20000</v>
      </c>
      <c r="K34" s="549"/>
      <c r="L34" s="252" t="s">
        <v>33</v>
      </c>
      <c r="M34" s="253" t="s">
        <v>121</v>
      </c>
    </row>
    <row r="35" spans="1:14" s="1" customFormat="1" ht="54.95" customHeight="1" x14ac:dyDescent="0.3">
      <c r="A35" s="497">
        <v>15</v>
      </c>
      <c r="B35" s="554" t="s">
        <v>160</v>
      </c>
      <c r="C35" s="554"/>
      <c r="D35" s="546">
        <v>2100</v>
      </c>
      <c r="E35" s="547">
        <v>2100</v>
      </c>
      <c r="F35" s="497" t="s">
        <v>115</v>
      </c>
      <c r="G35" s="505" t="s">
        <v>98</v>
      </c>
      <c r="H35" s="506"/>
      <c r="I35" s="505" t="s">
        <v>98</v>
      </c>
      <c r="J35" s="506"/>
      <c r="K35" s="549" t="s">
        <v>734</v>
      </c>
      <c r="L35" s="505" t="s">
        <v>755</v>
      </c>
      <c r="M35" s="506"/>
    </row>
    <row r="36" spans="1:14" s="1" customFormat="1" ht="54.95" customHeight="1" x14ac:dyDescent="0.3">
      <c r="A36" s="497"/>
      <c r="B36" s="554"/>
      <c r="C36" s="554"/>
      <c r="D36" s="546"/>
      <c r="E36" s="547"/>
      <c r="F36" s="497"/>
      <c r="G36" s="228"/>
      <c r="H36" s="328">
        <v>2100</v>
      </c>
      <c r="I36" s="329"/>
      <c r="J36" s="328">
        <v>2100</v>
      </c>
      <c r="K36" s="549"/>
      <c r="L36" s="252" t="s">
        <v>34</v>
      </c>
      <c r="M36" s="253" t="s">
        <v>121</v>
      </c>
    </row>
    <row r="37" spans="1:14" s="1" customFormat="1" ht="54.95" customHeight="1" x14ac:dyDescent="0.3">
      <c r="A37" s="497">
        <v>16</v>
      </c>
      <c r="B37" s="554" t="s">
        <v>161</v>
      </c>
      <c r="C37" s="554"/>
      <c r="D37" s="546">
        <v>20000</v>
      </c>
      <c r="E37" s="547">
        <v>20000</v>
      </c>
      <c r="F37" s="497" t="s">
        <v>115</v>
      </c>
      <c r="G37" s="505" t="s">
        <v>162</v>
      </c>
      <c r="H37" s="506"/>
      <c r="I37" s="505" t="s">
        <v>162</v>
      </c>
      <c r="J37" s="506"/>
      <c r="K37" s="549" t="s">
        <v>734</v>
      </c>
      <c r="L37" s="505" t="s">
        <v>755</v>
      </c>
      <c r="M37" s="506"/>
    </row>
    <row r="38" spans="1:14" s="1" customFormat="1" ht="54.95" customHeight="1" x14ac:dyDescent="0.3">
      <c r="A38" s="497"/>
      <c r="B38" s="554"/>
      <c r="C38" s="554"/>
      <c r="D38" s="546"/>
      <c r="E38" s="547"/>
      <c r="F38" s="497"/>
      <c r="G38" s="228"/>
      <c r="H38" s="328">
        <v>20000</v>
      </c>
      <c r="I38" s="329"/>
      <c r="J38" s="328">
        <v>20000</v>
      </c>
      <c r="K38" s="549"/>
      <c r="L38" s="252" t="s">
        <v>163</v>
      </c>
      <c r="M38" s="253" t="s">
        <v>121</v>
      </c>
    </row>
    <row r="39" spans="1:14" s="1" customFormat="1" ht="45" customHeight="1" x14ac:dyDescent="0.3">
      <c r="A39" s="497">
        <v>17</v>
      </c>
      <c r="B39" s="554" t="s">
        <v>735</v>
      </c>
      <c r="C39" s="554"/>
      <c r="D39" s="546">
        <v>70000</v>
      </c>
      <c r="E39" s="547">
        <v>70000</v>
      </c>
      <c r="F39" s="497" t="s">
        <v>115</v>
      </c>
      <c r="G39" s="505" t="s">
        <v>736</v>
      </c>
      <c r="H39" s="506"/>
      <c r="I39" s="517" t="s">
        <v>736</v>
      </c>
      <c r="J39" s="518"/>
      <c r="K39" s="549" t="s">
        <v>734</v>
      </c>
      <c r="L39" s="505" t="s">
        <v>755</v>
      </c>
      <c r="M39" s="506"/>
    </row>
    <row r="40" spans="1:14" s="1" customFormat="1" ht="45" customHeight="1" x14ac:dyDescent="0.3">
      <c r="A40" s="497"/>
      <c r="B40" s="554"/>
      <c r="C40" s="554"/>
      <c r="D40" s="546"/>
      <c r="E40" s="547"/>
      <c r="F40" s="497"/>
      <c r="G40" s="228"/>
      <c r="H40" s="328">
        <v>70000</v>
      </c>
      <c r="I40" s="329"/>
      <c r="J40" s="328">
        <v>70000</v>
      </c>
      <c r="K40" s="549"/>
      <c r="L40" s="252" t="s">
        <v>178</v>
      </c>
      <c r="M40" s="253" t="s">
        <v>121</v>
      </c>
    </row>
    <row r="41" spans="1:14" s="1" customFormat="1" ht="54.95" customHeight="1" x14ac:dyDescent="0.3">
      <c r="A41" s="497">
        <v>18</v>
      </c>
      <c r="B41" s="554" t="s">
        <v>737</v>
      </c>
      <c r="C41" s="554"/>
      <c r="D41" s="546">
        <v>42500</v>
      </c>
      <c r="E41" s="547">
        <v>42500</v>
      </c>
      <c r="F41" s="497" t="s">
        <v>115</v>
      </c>
      <c r="G41" s="505" t="s">
        <v>736</v>
      </c>
      <c r="H41" s="506"/>
      <c r="I41" s="517" t="s">
        <v>736</v>
      </c>
      <c r="J41" s="518"/>
      <c r="K41" s="549" t="s">
        <v>734</v>
      </c>
      <c r="L41" s="505" t="s">
        <v>755</v>
      </c>
      <c r="M41" s="506"/>
    </row>
    <row r="42" spans="1:14" s="1" customFormat="1" ht="54.95" customHeight="1" x14ac:dyDescent="0.3">
      <c r="A42" s="497"/>
      <c r="B42" s="554"/>
      <c r="C42" s="554"/>
      <c r="D42" s="546"/>
      <c r="E42" s="547"/>
      <c r="F42" s="497"/>
      <c r="G42" s="228"/>
      <c r="H42" s="328">
        <v>42500</v>
      </c>
      <c r="I42" s="329"/>
      <c r="J42" s="328">
        <v>42500</v>
      </c>
      <c r="K42" s="549"/>
      <c r="L42" s="252" t="s">
        <v>179</v>
      </c>
      <c r="M42" s="253" t="s">
        <v>121</v>
      </c>
      <c r="N42" s="332"/>
    </row>
    <row r="43" spans="1:14" s="1" customFormat="1" ht="39.75" customHeight="1" x14ac:dyDescent="0.3">
      <c r="A43" s="497">
        <v>19</v>
      </c>
      <c r="B43" s="554" t="s">
        <v>181</v>
      </c>
      <c r="C43" s="554"/>
      <c r="D43" s="546">
        <v>2700</v>
      </c>
      <c r="E43" s="547">
        <v>2700</v>
      </c>
      <c r="F43" s="548" t="s">
        <v>114</v>
      </c>
      <c r="G43" s="178" t="s">
        <v>182</v>
      </c>
      <c r="H43" s="230"/>
      <c r="I43" s="178" t="s">
        <v>182</v>
      </c>
      <c r="J43" s="230"/>
      <c r="K43" s="549" t="s">
        <v>734</v>
      </c>
      <c r="L43" s="505" t="s">
        <v>758</v>
      </c>
      <c r="M43" s="506"/>
    </row>
    <row r="44" spans="1:14" s="1" customFormat="1" ht="39.75" customHeight="1" x14ac:dyDescent="0.3">
      <c r="A44" s="497"/>
      <c r="B44" s="554"/>
      <c r="C44" s="554"/>
      <c r="D44" s="546"/>
      <c r="E44" s="547"/>
      <c r="F44" s="548"/>
      <c r="G44" s="228"/>
      <c r="H44" s="328">
        <v>2700</v>
      </c>
      <c r="I44" s="232"/>
      <c r="J44" s="328">
        <v>2700</v>
      </c>
      <c r="K44" s="549"/>
      <c r="L44" s="252" t="s">
        <v>29</v>
      </c>
      <c r="M44" s="253" t="s">
        <v>121</v>
      </c>
    </row>
    <row r="45" spans="1:14" s="1" customFormat="1" ht="60" customHeight="1" x14ac:dyDescent="0.3">
      <c r="A45" s="497">
        <v>20</v>
      </c>
      <c r="B45" s="554" t="s">
        <v>183</v>
      </c>
      <c r="C45" s="554"/>
      <c r="D45" s="546">
        <v>450</v>
      </c>
      <c r="E45" s="547">
        <v>450</v>
      </c>
      <c r="F45" s="548" t="s">
        <v>114</v>
      </c>
      <c r="G45" s="178" t="s">
        <v>182</v>
      </c>
      <c r="H45" s="230"/>
      <c r="I45" s="178" t="s">
        <v>182</v>
      </c>
      <c r="J45" s="230"/>
      <c r="K45" s="549" t="s">
        <v>734</v>
      </c>
      <c r="L45" s="505" t="s">
        <v>758</v>
      </c>
      <c r="M45" s="506"/>
    </row>
    <row r="46" spans="1:14" s="1" customFormat="1" ht="60" customHeight="1" x14ac:dyDescent="0.3">
      <c r="A46" s="497"/>
      <c r="B46" s="554"/>
      <c r="C46" s="554"/>
      <c r="D46" s="546"/>
      <c r="E46" s="547"/>
      <c r="F46" s="548"/>
      <c r="G46" s="228"/>
      <c r="H46" s="328">
        <v>450</v>
      </c>
      <c r="I46" s="232"/>
      <c r="J46" s="328">
        <v>450</v>
      </c>
      <c r="K46" s="549"/>
      <c r="L46" s="252" t="s">
        <v>30</v>
      </c>
      <c r="M46" s="253" t="s">
        <v>121</v>
      </c>
    </row>
    <row r="47" spans="1:14" s="1" customFormat="1" ht="54.95" customHeight="1" x14ac:dyDescent="0.3">
      <c r="A47" s="497">
        <v>21</v>
      </c>
      <c r="B47" s="554" t="s">
        <v>184</v>
      </c>
      <c r="C47" s="554"/>
      <c r="D47" s="546">
        <v>900</v>
      </c>
      <c r="E47" s="547">
        <v>900</v>
      </c>
      <c r="F47" s="548" t="s">
        <v>114</v>
      </c>
      <c r="G47" s="505" t="s">
        <v>182</v>
      </c>
      <c r="H47" s="506"/>
      <c r="I47" s="505" t="s">
        <v>182</v>
      </c>
      <c r="J47" s="506"/>
      <c r="K47" s="549" t="s">
        <v>734</v>
      </c>
      <c r="L47" s="505" t="s">
        <v>758</v>
      </c>
      <c r="M47" s="506"/>
    </row>
    <row r="48" spans="1:14" s="1" customFormat="1" ht="54.95" customHeight="1" x14ac:dyDescent="0.3">
      <c r="A48" s="497"/>
      <c r="B48" s="554"/>
      <c r="C48" s="554"/>
      <c r="D48" s="546"/>
      <c r="E48" s="547"/>
      <c r="F48" s="548"/>
      <c r="G48" s="228"/>
      <c r="H48" s="328">
        <v>900</v>
      </c>
      <c r="I48" s="232"/>
      <c r="J48" s="328">
        <v>900</v>
      </c>
      <c r="K48" s="549"/>
      <c r="L48" s="252" t="s">
        <v>31</v>
      </c>
      <c r="M48" s="253" t="s">
        <v>121</v>
      </c>
    </row>
    <row r="49" spans="1:13" s="1" customFormat="1" ht="80.099999999999994" customHeight="1" x14ac:dyDescent="0.3">
      <c r="A49" s="497">
        <v>22</v>
      </c>
      <c r="B49" s="554" t="s">
        <v>185</v>
      </c>
      <c r="C49" s="554"/>
      <c r="D49" s="546">
        <v>7590</v>
      </c>
      <c r="E49" s="547">
        <v>7590</v>
      </c>
      <c r="F49" s="548" t="s">
        <v>114</v>
      </c>
      <c r="G49" s="505" t="s">
        <v>216</v>
      </c>
      <c r="H49" s="506"/>
      <c r="I49" s="505" t="s">
        <v>216</v>
      </c>
      <c r="J49" s="506"/>
      <c r="K49" s="549" t="s">
        <v>734</v>
      </c>
      <c r="L49" s="505" t="s">
        <v>758</v>
      </c>
      <c r="M49" s="506"/>
    </row>
    <row r="50" spans="1:13" s="1" customFormat="1" ht="80.099999999999994" customHeight="1" x14ac:dyDescent="0.3">
      <c r="A50" s="497"/>
      <c r="B50" s="554"/>
      <c r="C50" s="554"/>
      <c r="D50" s="546"/>
      <c r="E50" s="547"/>
      <c r="F50" s="548"/>
      <c r="G50" s="228"/>
      <c r="H50" s="328">
        <v>7590</v>
      </c>
      <c r="I50" s="232"/>
      <c r="J50" s="328">
        <v>7590</v>
      </c>
      <c r="K50" s="549"/>
      <c r="L50" s="252" t="s">
        <v>32</v>
      </c>
      <c r="M50" s="253" t="s">
        <v>121</v>
      </c>
    </row>
    <row r="51" spans="1:13" s="1" customFormat="1" ht="45" customHeight="1" x14ac:dyDescent="0.3">
      <c r="A51" s="497">
        <v>23</v>
      </c>
      <c r="B51" s="554" t="s">
        <v>186</v>
      </c>
      <c r="C51" s="554"/>
      <c r="D51" s="546">
        <v>3500</v>
      </c>
      <c r="E51" s="547">
        <v>3500</v>
      </c>
      <c r="F51" s="548" t="s">
        <v>114</v>
      </c>
      <c r="G51" s="178" t="s">
        <v>154</v>
      </c>
      <c r="H51" s="230"/>
      <c r="I51" s="178" t="s">
        <v>154</v>
      </c>
      <c r="J51" s="230"/>
      <c r="K51" s="549" t="s">
        <v>734</v>
      </c>
      <c r="L51" s="505" t="s">
        <v>758</v>
      </c>
      <c r="M51" s="506"/>
    </row>
    <row r="52" spans="1:13" s="1" customFormat="1" ht="45" customHeight="1" x14ac:dyDescent="0.3">
      <c r="A52" s="497"/>
      <c r="B52" s="554"/>
      <c r="C52" s="554"/>
      <c r="D52" s="546"/>
      <c r="E52" s="547"/>
      <c r="F52" s="548"/>
      <c r="G52" s="228"/>
      <c r="H52" s="328">
        <v>3500</v>
      </c>
      <c r="I52" s="232"/>
      <c r="J52" s="328">
        <v>3500</v>
      </c>
      <c r="K52" s="549"/>
      <c r="L52" s="252" t="s">
        <v>33</v>
      </c>
      <c r="M52" s="253" t="s">
        <v>121</v>
      </c>
    </row>
    <row r="53" spans="1:13" s="1" customFormat="1" ht="60" customHeight="1" x14ac:dyDescent="0.3">
      <c r="A53" s="497">
        <v>24</v>
      </c>
      <c r="B53" s="554" t="s">
        <v>187</v>
      </c>
      <c r="C53" s="554"/>
      <c r="D53" s="546">
        <v>5000</v>
      </c>
      <c r="E53" s="547">
        <v>5000</v>
      </c>
      <c r="F53" s="548" t="s">
        <v>114</v>
      </c>
      <c r="G53" s="505" t="s">
        <v>165</v>
      </c>
      <c r="H53" s="506"/>
      <c r="I53" s="505" t="s">
        <v>165</v>
      </c>
      <c r="J53" s="506"/>
      <c r="K53" s="549" t="s">
        <v>734</v>
      </c>
      <c r="L53" s="505" t="s">
        <v>758</v>
      </c>
      <c r="M53" s="506"/>
    </row>
    <row r="54" spans="1:13" s="1" customFormat="1" ht="60" customHeight="1" x14ac:dyDescent="0.3">
      <c r="A54" s="497"/>
      <c r="B54" s="554"/>
      <c r="C54" s="554"/>
      <c r="D54" s="546"/>
      <c r="E54" s="547"/>
      <c r="F54" s="548"/>
      <c r="G54" s="228"/>
      <c r="H54" s="328">
        <v>5000</v>
      </c>
      <c r="I54" s="232"/>
      <c r="J54" s="328">
        <v>5000</v>
      </c>
      <c r="K54" s="549"/>
      <c r="L54" s="252" t="s">
        <v>34</v>
      </c>
      <c r="M54" s="253" t="s">
        <v>121</v>
      </c>
    </row>
    <row r="55" spans="1:13" s="1" customFormat="1" ht="49.5" customHeight="1" x14ac:dyDescent="0.3">
      <c r="A55" s="497">
        <v>25</v>
      </c>
      <c r="B55" s="554" t="s">
        <v>188</v>
      </c>
      <c r="C55" s="554"/>
      <c r="D55" s="546">
        <v>3500</v>
      </c>
      <c r="E55" s="547">
        <v>3500</v>
      </c>
      <c r="F55" s="548" t="s">
        <v>114</v>
      </c>
      <c r="G55" s="505" t="s">
        <v>149</v>
      </c>
      <c r="H55" s="506"/>
      <c r="I55" s="505" t="s">
        <v>149</v>
      </c>
      <c r="J55" s="506"/>
      <c r="K55" s="549" t="s">
        <v>734</v>
      </c>
      <c r="L55" s="505" t="s">
        <v>758</v>
      </c>
      <c r="M55" s="506"/>
    </row>
    <row r="56" spans="1:13" s="1" customFormat="1" ht="49.5" customHeight="1" x14ac:dyDescent="0.3">
      <c r="A56" s="497"/>
      <c r="B56" s="554"/>
      <c r="C56" s="554"/>
      <c r="D56" s="546"/>
      <c r="E56" s="547"/>
      <c r="F56" s="548"/>
      <c r="G56" s="228"/>
      <c r="H56" s="328">
        <v>3500</v>
      </c>
      <c r="I56" s="232"/>
      <c r="J56" s="328">
        <v>3500</v>
      </c>
      <c r="K56" s="552"/>
      <c r="L56" s="251" t="s">
        <v>163</v>
      </c>
      <c r="M56" s="333" t="s">
        <v>121</v>
      </c>
    </row>
    <row r="57" spans="1:13" s="3" customFormat="1" ht="24.95" customHeight="1" x14ac:dyDescent="0.3">
      <c r="A57" s="438" t="s">
        <v>15</v>
      </c>
      <c r="B57" s="438"/>
      <c r="C57" s="438"/>
      <c r="D57" s="123">
        <f>SUM(D6:D56)</f>
        <v>750879</v>
      </c>
      <c r="E57" s="124">
        <f>E55+E53+E51+E49+E47+E45+E43+E25+E23+E21+E19+E17+E15+E13+E10+E8+E37+E35+E33+E31+E29+E27+E6</f>
        <v>630455.72</v>
      </c>
      <c r="F57" s="239"/>
      <c r="G57" s="240"/>
      <c r="H57" s="160">
        <f>H56+H54+H52+H50+H48+H46+H44+H26+H24+H22+H20+H18+H16+H14+H12+H9+H38+H36+H34+H32+H30+H28+H7</f>
        <v>629379</v>
      </c>
      <c r="I57" s="160"/>
      <c r="J57" s="377">
        <f>J56+J54+J52+J50+J48+J46+J44+J26+J24+J22+J20+J18+J16+J14+J12+J9+J38+J36+J34+J32+J30+J28+J7</f>
        <v>629379</v>
      </c>
      <c r="K57" s="241"/>
      <c r="L57" s="556"/>
      <c r="M57" s="556"/>
    </row>
    <row r="58" spans="1:13" s="1" customFormat="1" ht="30" customHeight="1" x14ac:dyDescent="0.3">
      <c r="A58" s="557" t="s">
        <v>783</v>
      </c>
      <c r="B58" s="557"/>
      <c r="C58" s="557"/>
      <c r="D58" s="557"/>
      <c r="E58" s="557"/>
      <c r="F58" s="557"/>
      <c r="G58" s="175"/>
      <c r="H58" s="132"/>
      <c r="I58" s="176"/>
      <c r="J58" s="132"/>
      <c r="K58" s="133"/>
      <c r="L58" s="133"/>
      <c r="M58" s="145"/>
    </row>
    <row r="59" spans="1:13" s="34" customFormat="1" ht="21.75" customHeight="1" x14ac:dyDescent="0.3">
      <c r="A59" s="129" t="s">
        <v>2</v>
      </c>
      <c r="B59" s="130" t="s">
        <v>779</v>
      </c>
      <c r="C59" s="425" t="s">
        <v>743</v>
      </c>
      <c r="D59" s="426"/>
      <c r="E59" s="558" t="s">
        <v>778</v>
      </c>
      <c r="F59" s="559"/>
      <c r="G59" s="560"/>
      <c r="H59" s="132"/>
      <c r="I59" s="176"/>
      <c r="J59" s="132"/>
      <c r="K59" s="133"/>
      <c r="L59" s="133"/>
      <c r="M59" s="145"/>
    </row>
    <row r="60" spans="1:13" s="34" customFormat="1" ht="21.75" customHeight="1" x14ac:dyDescent="0.3">
      <c r="A60" s="182">
        <v>1</v>
      </c>
      <c r="B60" s="219" t="s">
        <v>768</v>
      </c>
      <c r="C60" s="527">
        <v>0</v>
      </c>
      <c r="D60" s="562"/>
      <c r="E60" s="535">
        <v>0</v>
      </c>
      <c r="F60" s="536"/>
      <c r="G60" s="226" t="s">
        <v>10</v>
      </c>
      <c r="H60" s="132"/>
      <c r="I60" s="132"/>
      <c r="J60" s="132"/>
      <c r="K60" s="133"/>
      <c r="L60" s="133"/>
      <c r="M60" s="145"/>
    </row>
    <row r="61" spans="1:13" s="34" customFormat="1" ht="21.75" customHeight="1" x14ac:dyDescent="0.3">
      <c r="A61" s="182">
        <v>2</v>
      </c>
      <c r="B61" s="220" t="s">
        <v>769</v>
      </c>
      <c r="C61" s="527">
        <v>0</v>
      </c>
      <c r="D61" s="562"/>
      <c r="E61" s="537">
        <v>0</v>
      </c>
      <c r="F61" s="538"/>
      <c r="G61" s="226" t="s">
        <v>10</v>
      </c>
      <c r="H61" s="132"/>
      <c r="I61" s="132"/>
      <c r="J61" s="132"/>
      <c r="K61" s="133"/>
      <c r="L61" s="133"/>
      <c r="M61" s="145"/>
    </row>
    <row r="62" spans="1:13" s="34" customFormat="1" ht="21.75" customHeight="1" x14ac:dyDescent="0.3">
      <c r="A62" s="182">
        <v>3</v>
      </c>
      <c r="B62" s="220" t="s">
        <v>770</v>
      </c>
      <c r="C62" s="529">
        <v>18</v>
      </c>
      <c r="D62" s="563"/>
      <c r="E62" s="539">
        <v>605739</v>
      </c>
      <c r="F62" s="540"/>
      <c r="G62" s="226" t="s">
        <v>10</v>
      </c>
      <c r="H62" s="132"/>
      <c r="I62" s="132"/>
      <c r="J62" s="132"/>
      <c r="K62" s="133"/>
      <c r="L62" s="133"/>
      <c r="M62" s="145"/>
    </row>
    <row r="63" spans="1:13" s="34" customFormat="1" ht="21.75" customHeight="1" x14ac:dyDescent="0.3">
      <c r="A63" s="182">
        <v>4</v>
      </c>
      <c r="B63" s="220" t="s">
        <v>771</v>
      </c>
      <c r="C63" s="531">
        <v>0</v>
      </c>
      <c r="D63" s="564"/>
      <c r="E63" s="539">
        <v>0</v>
      </c>
      <c r="F63" s="540"/>
      <c r="G63" s="226" t="s">
        <v>10</v>
      </c>
      <c r="H63" s="132"/>
      <c r="I63" s="132"/>
      <c r="J63" s="132"/>
      <c r="K63" s="133"/>
      <c r="L63" s="133"/>
      <c r="M63" s="145"/>
    </row>
    <row r="64" spans="1:13" s="34" customFormat="1" ht="21.75" customHeight="1" x14ac:dyDescent="0.3">
      <c r="A64" s="182">
        <v>5</v>
      </c>
      <c r="B64" s="140" t="s">
        <v>750</v>
      </c>
      <c r="C64" s="531">
        <v>7</v>
      </c>
      <c r="D64" s="564"/>
      <c r="E64" s="541">
        <v>23640</v>
      </c>
      <c r="F64" s="542"/>
      <c r="G64" s="226" t="s">
        <v>10</v>
      </c>
      <c r="H64" s="132"/>
      <c r="I64" s="132"/>
      <c r="J64" s="132"/>
      <c r="K64" s="133"/>
      <c r="L64" s="133"/>
      <c r="M64" s="145"/>
    </row>
    <row r="65" spans="1:13" s="34" customFormat="1" ht="21.75" customHeight="1" x14ac:dyDescent="0.3">
      <c r="A65" s="221"/>
      <c r="B65" s="222" t="s">
        <v>15</v>
      </c>
      <c r="C65" s="533">
        <f>SUM(C60:C64)</f>
        <v>25</v>
      </c>
      <c r="D65" s="561"/>
      <c r="E65" s="543">
        <v>629379</v>
      </c>
      <c r="F65" s="544"/>
      <c r="G65" s="226" t="s">
        <v>10</v>
      </c>
      <c r="H65" s="150"/>
      <c r="I65" s="150"/>
      <c r="J65" s="177"/>
      <c r="K65" s="149"/>
      <c r="L65" s="149"/>
      <c r="M65" s="128"/>
    </row>
    <row r="66" spans="1:13" s="34" customFormat="1" ht="21.75" customHeight="1" x14ac:dyDescent="0.3">
      <c r="A66" s="6"/>
      <c r="B66" s="8"/>
      <c r="C66" s="8"/>
      <c r="D66" s="28"/>
      <c r="E66" s="7"/>
      <c r="F66" s="9"/>
      <c r="G66" s="3"/>
      <c r="H66" s="49"/>
      <c r="I66" s="49"/>
      <c r="J66" s="24"/>
      <c r="K66" s="1"/>
      <c r="L66" s="1"/>
      <c r="M66" s="6"/>
    </row>
    <row r="67" spans="1:13" s="34" customFormat="1" ht="19.5" x14ac:dyDescent="0.3">
      <c r="A67" s="6"/>
      <c r="B67" s="143" t="s">
        <v>751</v>
      </c>
      <c r="C67" s="143"/>
      <c r="D67" s="143"/>
      <c r="E67" s="143"/>
      <c r="F67" s="143"/>
      <c r="G67" s="143"/>
      <c r="H67" s="133"/>
      <c r="I67" s="133"/>
      <c r="J67" s="133"/>
      <c r="K67" s="133"/>
      <c r="L67" s="133"/>
      <c r="M67" s="133"/>
    </row>
    <row r="68" spans="1:13" s="34" customFormat="1" ht="19.5" x14ac:dyDescent="0.3">
      <c r="A68" s="6"/>
      <c r="B68" s="133"/>
      <c r="C68" s="133"/>
      <c r="D68" s="133"/>
      <c r="E68" s="133"/>
      <c r="F68" s="133"/>
      <c r="G68" s="133"/>
      <c r="H68" s="144"/>
      <c r="I68" s="144"/>
      <c r="J68" s="144"/>
      <c r="K68" s="144"/>
      <c r="L68" s="144"/>
      <c r="M68" s="144"/>
    </row>
    <row r="69" spans="1:13" s="1" customFormat="1" ht="19.5" x14ac:dyDescent="0.3">
      <c r="A69" s="6"/>
      <c r="B69" s="187" t="s">
        <v>761</v>
      </c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</row>
    <row r="70" spans="1:13" s="1" customFormat="1" ht="19.5" x14ac:dyDescent="0.3">
      <c r="A70" s="6"/>
      <c r="B70" s="187" t="s">
        <v>780</v>
      </c>
      <c r="C70" s="187"/>
      <c r="D70" s="187"/>
      <c r="E70" s="187"/>
      <c r="F70" s="187"/>
      <c r="G70" s="187"/>
      <c r="H70" s="188"/>
      <c r="I70" s="188"/>
      <c r="J70" s="189"/>
      <c r="K70" s="190"/>
      <c r="L70" s="190"/>
      <c r="M70" s="191"/>
    </row>
    <row r="71" spans="1:13" s="1" customFormat="1" ht="19.5" x14ac:dyDescent="0.3">
      <c r="A71" s="6"/>
      <c r="B71" s="192"/>
      <c r="C71" s="192"/>
      <c r="D71" s="193"/>
      <c r="E71" s="194"/>
      <c r="F71" s="190"/>
      <c r="G71" s="192"/>
      <c r="H71" s="181"/>
      <c r="I71" s="181"/>
      <c r="J71" s="181"/>
      <c r="K71" s="181"/>
      <c r="L71" s="181"/>
      <c r="M71" s="181"/>
    </row>
    <row r="72" spans="1:13" s="1" customFormat="1" x14ac:dyDescent="0.3">
      <c r="A72" s="12"/>
      <c r="B72" s="181" t="s">
        <v>762</v>
      </c>
      <c r="C72" s="181"/>
      <c r="D72" s="181"/>
      <c r="E72" s="181"/>
      <c r="F72" s="181"/>
      <c r="G72" s="181"/>
      <c r="H72" s="152"/>
      <c r="I72" s="152"/>
      <c r="J72" s="152"/>
      <c r="K72" s="152"/>
      <c r="L72" s="152"/>
      <c r="M72" s="152"/>
    </row>
    <row r="73" spans="1:13" s="1" customFormat="1" ht="21" customHeight="1" x14ac:dyDescent="0.3">
      <c r="A73" s="12"/>
      <c r="B73" s="432" t="s">
        <v>763</v>
      </c>
      <c r="C73" s="432"/>
      <c r="D73" s="432"/>
      <c r="E73" s="432"/>
      <c r="F73" s="432"/>
      <c r="G73" s="432"/>
      <c r="H73" s="432"/>
      <c r="I73" s="432"/>
      <c r="J73" s="432"/>
      <c r="K73" s="432"/>
      <c r="L73" s="432"/>
      <c r="M73" s="432"/>
    </row>
    <row r="74" spans="1:13" s="1" customFormat="1" x14ac:dyDescent="0.3">
      <c r="A74" s="12"/>
      <c r="B74" s="432" t="s">
        <v>765</v>
      </c>
      <c r="C74" s="432"/>
      <c r="D74" s="432"/>
      <c r="E74" s="432"/>
      <c r="F74" s="432"/>
      <c r="G74" s="432"/>
      <c r="H74" s="432"/>
      <c r="I74" s="432"/>
      <c r="J74" s="432"/>
      <c r="K74" s="432"/>
      <c r="L74" s="432"/>
      <c r="M74" s="432"/>
    </row>
    <row r="75" spans="1:13" s="1" customFormat="1" x14ac:dyDescent="0.35">
      <c r="A75" s="6"/>
      <c r="B75" s="14"/>
      <c r="C75" s="14"/>
      <c r="D75" s="30"/>
      <c r="E75" s="15"/>
      <c r="F75" s="16"/>
      <c r="G75" s="54"/>
      <c r="H75" s="51"/>
      <c r="I75" s="51"/>
      <c r="J75" s="18"/>
      <c r="K75" s="4"/>
      <c r="L75" s="4"/>
      <c r="M75" s="19"/>
    </row>
    <row r="76" spans="1:13" s="1" customFormat="1" x14ac:dyDescent="0.35">
      <c r="A76" s="12"/>
      <c r="B76" s="14"/>
      <c r="C76" s="14"/>
      <c r="D76" s="30"/>
      <c r="E76" s="15"/>
      <c r="F76" s="20"/>
      <c r="G76" s="55"/>
      <c r="H76" s="51"/>
      <c r="I76" s="51"/>
      <c r="J76" s="52"/>
      <c r="K76" s="4"/>
      <c r="L76" s="4"/>
      <c r="M76" s="12"/>
    </row>
    <row r="77" spans="1:13" s="1" customFormat="1" x14ac:dyDescent="0.35">
      <c r="A77" s="12"/>
      <c r="B77" s="14"/>
      <c r="C77" s="14"/>
      <c r="D77" s="30"/>
      <c r="E77" s="15"/>
      <c r="F77" s="20"/>
      <c r="G77" s="55"/>
      <c r="H77" s="51"/>
      <c r="I77" s="51"/>
      <c r="J77" s="18"/>
      <c r="K77" s="4"/>
      <c r="L77" s="4"/>
      <c r="M77" s="19"/>
    </row>
    <row r="78" spans="1:13" s="1" customFormat="1" x14ac:dyDescent="0.35">
      <c r="A78" s="12"/>
      <c r="B78" s="21"/>
      <c r="C78" s="21"/>
      <c r="D78" s="31"/>
      <c r="E78" s="22"/>
      <c r="F78" s="23"/>
      <c r="G78" s="18"/>
      <c r="H78" s="52"/>
      <c r="I78" s="52"/>
      <c r="J78" s="18"/>
      <c r="K78" s="4"/>
      <c r="L78" s="4"/>
      <c r="M78" s="19"/>
    </row>
    <row r="79" spans="1:13" s="1" customFormat="1" x14ac:dyDescent="0.35">
      <c r="A79" s="12"/>
      <c r="B79" s="21"/>
      <c r="C79" s="21"/>
      <c r="D79" s="31"/>
      <c r="E79" s="22"/>
      <c r="F79" s="23"/>
      <c r="G79" s="18"/>
      <c r="H79" s="52"/>
      <c r="I79" s="52"/>
      <c r="J79" s="18"/>
      <c r="K79" s="4"/>
      <c r="L79" s="4"/>
      <c r="M79" s="19"/>
    </row>
    <row r="80" spans="1:13" s="1" customFormat="1" x14ac:dyDescent="0.35">
      <c r="A80" s="12"/>
      <c r="B80" s="21"/>
      <c r="C80" s="21"/>
      <c r="D80" s="31"/>
      <c r="E80" s="22"/>
      <c r="F80" s="23"/>
      <c r="G80" s="18"/>
      <c r="H80" s="52"/>
      <c r="I80" s="52"/>
      <c r="J80" s="52"/>
      <c r="K80" s="4"/>
      <c r="L80" s="4"/>
      <c r="M80" s="12"/>
    </row>
    <row r="81" spans="1:13" s="1" customFormat="1" x14ac:dyDescent="0.35">
      <c r="A81" s="12"/>
      <c r="B81" s="21"/>
      <c r="C81" s="21"/>
      <c r="D81" s="31"/>
      <c r="E81" s="22"/>
      <c r="F81" s="23"/>
      <c r="G81" s="18"/>
      <c r="H81" s="52"/>
      <c r="I81" s="52"/>
      <c r="J81" s="52"/>
      <c r="K81" s="4"/>
      <c r="L81" s="4"/>
      <c r="M81" s="12"/>
    </row>
    <row r="82" spans="1:13" s="1" customFormat="1" x14ac:dyDescent="0.35">
      <c r="A82" s="12"/>
      <c r="B82" s="21"/>
      <c r="C82" s="21"/>
      <c r="D82" s="31"/>
      <c r="E82" s="22"/>
      <c r="F82" s="23"/>
      <c r="G82" s="18"/>
      <c r="H82" s="52"/>
      <c r="I82" s="52"/>
      <c r="J82" s="52"/>
      <c r="K82" s="4"/>
      <c r="L82" s="4"/>
      <c r="M82" s="12"/>
    </row>
    <row r="83" spans="1:13" s="1" customFormat="1" x14ac:dyDescent="0.35">
      <c r="A83" s="12"/>
      <c r="B83" s="21"/>
      <c r="C83" s="21"/>
      <c r="D83" s="31"/>
      <c r="E83" s="22"/>
      <c r="F83" s="23"/>
      <c r="G83" s="18"/>
      <c r="H83" s="52"/>
      <c r="I83" s="52"/>
      <c r="J83" s="52"/>
      <c r="K83" s="4"/>
      <c r="L83" s="4"/>
      <c r="M83" s="12"/>
    </row>
    <row r="84" spans="1:13" s="1" customFormat="1" x14ac:dyDescent="0.35">
      <c r="A84" s="12"/>
      <c r="B84" s="21"/>
      <c r="C84" s="21"/>
      <c r="D84" s="31"/>
      <c r="E84" s="22"/>
      <c r="F84" s="23"/>
      <c r="G84" s="18"/>
      <c r="H84" s="52"/>
      <c r="I84" s="52"/>
      <c r="J84" s="52"/>
      <c r="K84" s="4"/>
      <c r="L84" s="4"/>
      <c r="M84" s="12"/>
    </row>
    <row r="85" spans="1:13" s="1" customFormat="1" x14ac:dyDescent="0.35">
      <c r="A85" s="12"/>
      <c r="B85" s="21"/>
      <c r="C85" s="21"/>
      <c r="D85" s="31"/>
      <c r="E85" s="22"/>
      <c r="F85" s="23"/>
      <c r="G85" s="18"/>
      <c r="H85" s="52"/>
      <c r="I85" s="52"/>
      <c r="J85" s="52"/>
      <c r="K85" s="4"/>
      <c r="L85" s="4"/>
      <c r="M85" s="12"/>
    </row>
    <row r="86" spans="1:13" s="1" customFormat="1" x14ac:dyDescent="0.35">
      <c r="A86" s="12"/>
      <c r="B86" s="21"/>
      <c r="C86" s="21"/>
      <c r="D86" s="31"/>
      <c r="E86" s="22"/>
      <c r="F86" s="23"/>
      <c r="G86" s="18"/>
      <c r="H86" s="52"/>
      <c r="I86" s="52"/>
      <c r="J86" s="52"/>
      <c r="K86" s="4"/>
      <c r="L86" s="4"/>
      <c r="M86" s="12"/>
    </row>
    <row r="87" spans="1:13" s="1" customFormat="1" x14ac:dyDescent="0.35">
      <c r="A87" s="12"/>
      <c r="B87" s="21"/>
      <c r="C87" s="21"/>
      <c r="D87" s="31"/>
      <c r="E87" s="22"/>
      <c r="F87" s="23"/>
      <c r="G87" s="18"/>
      <c r="H87" s="52"/>
      <c r="I87" s="52"/>
      <c r="J87" s="52"/>
      <c r="K87" s="4"/>
      <c r="L87" s="4"/>
      <c r="M87" s="12"/>
    </row>
    <row r="88" spans="1:13" s="1" customFormat="1" x14ac:dyDescent="0.35">
      <c r="A88" s="12"/>
      <c r="B88" s="21"/>
      <c r="C88" s="21"/>
      <c r="D88" s="31"/>
      <c r="E88" s="22"/>
      <c r="F88" s="23"/>
      <c r="G88" s="18"/>
      <c r="H88" s="52"/>
      <c r="I88" s="52"/>
      <c r="J88" s="52"/>
      <c r="K88" s="4"/>
      <c r="L88" s="4"/>
      <c r="M88" s="12"/>
    </row>
    <row r="89" spans="1:13" s="1" customFormat="1" x14ac:dyDescent="0.35">
      <c r="A89" s="12"/>
      <c r="B89" s="21"/>
      <c r="C89" s="21"/>
      <c r="D89" s="31"/>
      <c r="E89" s="22"/>
      <c r="F89" s="23"/>
      <c r="G89" s="18"/>
      <c r="H89" s="52"/>
      <c r="I89" s="52"/>
      <c r="J89" s="52"/>
      <c r="K89" s="4"/>
      <c r="L89" s="4"/>
      <c r="M89" s="12"/>
    </row>
    <row r="90" spans="1:13" s="1" customFormat="1" x14ac:dyDescent="0.35">
      <c r="A90" s="12"/>
      <c r="B90" s="21"/>
      <c r="C90" s="21"/>
      <c r="D90" s="31"/>
      <c r="E90" s="22"/>
      <c r="F90" s="23"/>
      <c r="G90" s="18"/>
      <c r="H90" s="52"/>
      <c r="I90" s="52"/>
      <c r="J90" s="52"/>
      <c r="K90" s="4"/>
      <c r="L90" s="4"/>
      <c r="M90" s="12"/>
    </row>
    <row r="91" spans="1:13" s="1" customFormat="1" x14ac:dyDescent="0.35">
      <c r="A91" s="12"/>
      <c r="B91" s="21"/>
      <c r="C91" s="21"/>
      <c r="D91" s="31"/>
      <c r="E91" s="22"/>
      <c r="F91" s="23"/>
      <c r="G91" s="18"/>
      <c r="H91" s="52"/>
      <c r="I91" s="52"/>
      <c r="J91" s="52"/>
      <c r="K91" s="4"/>
      <c r="L91" s="4"/>
      <c r="M91" s="12"/>
    </row>
    <row r="92" spans="1:13" s="1" customFormat="1" x14ac:dyDescent="0.35">
      <c r="A92" s="12"/>
      <c r="B92" s="4"/>
      <c r="C92" s="4"/>
      <c r="D92" s="32"/>
      <c r="E92" s="19"/>
      <c r="F92" s="4"/>
      <c r="G92" s="18"/>
      <c r="H92" s="18"/>
      <c r="I92" s="18"/>
      <c r="J92" s="18"/>
      <c r="K92" s="4"/>
      <c r="L92" s="4"/>
      <c r="M92" s="19"/>
    </row>
    <row r="93" spans="1:13" s="1" customFormat="1" x14ac:dyDescent="0.35">
      <c r="A93" s="12"/>
      <c r="B93" s="4"/>
      <c r="C93" s="4"/>
      <c r="D93" s="32"/>
      <c r="E93" s="19"/>
      <c r="F93" s="4"/>
      <c r="G93" s="18"/>
      <c r="H93" s="18"/>
      <c r="I93" s="18"/>
      <c r="J93" s="18"/>
      <c r="K93" s="4"/>
      <c r="L93" s="4"/>
      <c r="M93" s="19"/>
    </row>
    <row r="94" spans="1:13" s="1" customFormat="1" x14ac:dyDescent="0.35">
      <c r="A94" s="12"/>
      <c r="B94" s="4"/>
      <c r="C94" s="4"/>
      <c r="D94" s="32"/>
      <c r="E94" s="19"/>
      <c r="F94" s="4"/>
      <c r="G94" s="18"/>
      <c r="H94" s="18"/>
      <c r="I94" s="18"/>
      <c r="J94" s="18"/>
      <c r="K94" s="4"/>
      <c r="L94" s="4"/>
      <c r="M94" s="19"/>
    </row>
    <row r="95" spans="1:13" x14ac:dyDescent="0.35">
      <c r="B95" s="4"/>
      <c r="C95" s="4"/>
      <c r="D95" s="32"/>
      <c r="E95" s="19"/>
      <c r="F95" s="4"/>
      <c r="H95" s="18"/>
      <c r="I95" s="18"/>
      <c r="J95" s="18"/>
      <c r="M95" s="19"/>
    </row>
    <row r="96" spans="1:13" x14ac:dyDescent="0.35">
      <c r="B96" s="4"/>
      <c r="C96" s="4"/>
      <c r="D96" s="32"/>
      <c r="E96" s="19"/>
      <c r="F96" s="4"/>
      <c r="H96" s="18"/>
      <c r="I96" s="18"/>
      <c r="J96" s="18"/>
      <c r="M96" s="19"/>
    </row>
    <row r="97" spans="2:13" x14ac:dyDescent="0.35">
      <c r="B97" s="4"/>
      <c r="C97" s="4"/>
      <c r="D97" s="32"/>
      <c r="E97" s="19"/>
      <c r="F97" s="4"/>
      <c r="H97" s="18"/>
      <c r="I97" s="18"/>
      <c r="J97" s="18"/>
      <c r="M97" s="19"/>
    </row>
    <row r="98" spans="2:13" x14ac:dyDescent="0.35">
      <c r="B98" s="4"/>
      <c r="C98" s="4"/>
      <c r="D98" s="32"/>
      <c r="E98" s="19"/>
      <c r="F98" s="4"/>
      <c r="H98" s="18"/>
      <c r="I98" s="18"/>
      <c r="J98" s="18"/>
      <c r="M98" s="19"/>
    </row>
    <row r="99" spans="2:13" x14ac:dyDescent="0.35">
      <c r="B99" s="4"/>
      <c r="C99" s="4"/>
      <c r="D99" s="32"/>
      <c r="E99" s="19"/>
      <c r="F99" s="4"/>
      <c r="H99" s="18"/>
      <c r="I99" s="18"/>
      <c r="J99" s="18"/>
      <c r="M99" s="19"/>
    </row>
    <row r="100" spans="2:13" x14ac:dyDescent="0.35">
      <c r="B100" s="4"/>
      <c r="C100" s="4"/>
      <c r="D100" s="32"/>
      <c r="E100" s="19"/>
      <c r="F100" s="4"/>
      <c r="H100" s="18"/>
      <c r="I100" s="18"/>
      <c r="J100" s="18"/>
      <c r="M100" s="19"/>
    </row>
    <row r="101" spans="2:13" x14ac:dyDescent="0.35">
      <c r="B101" s="4"/>
      <c r="C101" s="4"/>
      <c r="D101" s="32"/>
      <c r="E101" s="19"/>
      <c r="F101" s="4"/>
      <c r="H101" s="18"/>
      <c r="I101" s="18"/>
      <c r="J101" s="18"/>
      <c r="M101" s="19"/>
    </row>
    <row r="103" spans="2:13" x14ac:dyDescent="0.35">
      <c r="B103" s="4"/>
      <c r="C103" s="4"/>
      <c r="D103" s="32"/>
      <c r="E103" s="19"/>
      <c r="F103" s="4"/>
      <c r="H103" s="18"/>
      <c r="I103" s="18"/>
      <c r="J103" s="18"/>
      <c r="M103" s="19"/>
    </row>
    <row r="104" spans="2:13" x14ac:dyDescent="0.35">
      <c r="B104" s="4"/>
      <c r="C104" s="4"/>
      <c r="D104" s="32"/>
      <c r="E104" s="19"/>
      <c r="F104" s="4"/>
      <c r="H104" s="18"/>
      <c r="I104" s="18"/>
      <c r="J104" s="18"/>
      <c r="M104" s="19"/>
    </row>
    <row r="105" spans="2:13" x14ac:dyDescent="0.35">
      <c r="B105" s="4"/>
      <c r="C105" s="4"/>
      <c r="D105" s="32"/>
      <c r="E105" s="19"/>
      <c r="F105" s="4"/>
      <c r="H105" s="18"/>
      <c r="I105" s="18"/>
      <c r="J105" s="18"/>
      <c r="M105" s="19"/>
    </row>
  </sheetData>
  <mergeCells count="244">
    <mergeCell ref="C65:D65"/>
    <mergeCell ref="E65:F65"/>
    <mergeCell ref="B73:M73"/>
    <mergeCell ref="B74:M74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I47:J47"/>
    <mergeCell ref="G31:H31"/>
    <mergeCell ref="I31:J31"/>
    <mergeCell ref="G27:H27"/>
    <mergeCell ref="I27:J27"/>
    <mergeCell ref="I21:J21"/>
    <mergeCell ref="L57:M57"/>
    <mergeCell ref="A58:F58"/>
    <mergeCell ref="C59:D59"/>
    <mergeCell ref="E59:G59"/>
    <mergeCell ref="B41:C42"/>
    <mergeCell ref="B43:C44"/>
    <mergeCell ref="B45:C46"/>
    <mergeCell ref="B47:C48"/>
    <mergeCell ref="B49:C50"/>
    <mergeCell ref="B51:C52"/>
    <mergeCell ref="B53:C54"/>
    <mergeCell ref="B55:C56"/>
    <mergeCell ref="G55:H55"/>
    <mergeCell ref="G53:H53"/>
    <mergeCell ref="G49:H49"/>
    <mergeCell ref="G47:H47"/>
    <mergeCell ref="L43:M43"/>
    <mergeCell ref="L45:M45"/>
    <mergeCell ref="L47:M47"/>
    <mergeCell ref="L49:M49"/>
    <mergeCell ref="L51:M51"/>
    <mergeCell ref="L53:M53"/>
    <mergeCell ref="L55:M55"/>
    <mergeCell ref="B6:C7"/>
    <mergeCell ref="B8:C9"/>
    <mergeCell ref="B10:C12"/>
    <mergeCell ref="B13:C14"/>
    <mergeCell ref="B15:C16"/>
    <mergeCell ref="B17:C18"/>
    <mergeCell ref="B19:C20"/>
    <mergeCell ref="B21:C22"/>
    <mergeCell ref="B23:C24"/>
    <mergeCell ref="B25:C26"/>
    <mergeCell ref="B27:C28"/>
    <mergeCell ref="B29:C30"/>
    <mergeCell ref="B31:C32"/>
    <mergeCell ref="B33:C34"/>
    <mergeCell ref="B35:C36"/>
    <mergeCell ref="B37:C38"/>
    <mergeCell ref="B39:C40"/>
    <mergeCell ref="L23:M23"/>
    <mergeCell ref="L25:M25"/>
    <mergeCell ref="L27:M27"/>
    <mergeCell ref="L29:M29"/>
    <mergeCell ref="L31:M31"/>
    <mergeCell ref="L33:M33"/>
    <mergeCell ref="L35:M35"/>
    <mergeCell ref="L37:M37"/>
    <mergeCell ref="L39:M39"/>
    <mergeCell ref="L8:M8"/>
    <mergeCell ref="L13:M13"/>
    <mergeCell ref="L15:M15"/>
    <mergeCell ref="L17:M17"/>
    <mergeCell ref="L19:M19"/>
    <mergeCell ref="L21:M21"/>
    <mergeCell ref="A47:A48"/>
    <mergeCell ref="D47:D48"/>
    <mergeCell ref="E47:E48"/>
    <mergeCell ref="F47:F48"/>
    <mergeCell ref="K47:K48"/>
    <mergeCell ref="G23:H23"/>
    <mergeCell ref="I23:J23"/>
    <mergeCell ref="G25:H25"/>
    <mergeCell ref="I25:J25"/>
    <mergeCell ref="A43:A44"/>
    <mergeCell ref="D43:D44"/>
    <mergeCell ref="E43:E44"/>
    <mergeCell ref="F43:F44"/>
    <mergeCell ref="K43:K44"/>
    <mergeCell ref="A45:A46"/>
    <mergeCell ref="D45:D46"/>
    <mergeCell ref="E45:E46"/>
    <mergeCell ref="F45:F46"/>
    <mergeCell ref="K45:K46"/>
    <mergeCell ref="A23:A24"/>
    <mergeCell ref="D23:D24"/>
    <mergeCell ref="E23:E24"/>
    <mergeCell ref="F23:F24"/>
    <mergeCell ref="K23:K24"/>
    <mergeCell ref="A25:A26"/>
    <mergeCell ref="D25:D26"/>
    <mergeCell ref="E25:E26"/>
    <mergeCell ref="F25:F26"/>
    <mergeCell ref="K25:K26"/>
    <mergeCell ref="A27:A28"/>
    <mergeCell ref="D27:D28"/>
    <mergeCell ref="E27:E28"/>
    <mergeCell ref="A49:A50"/>
    <mergeCell ref="D49:D50"/>
    <mergeCell ref="E49:E50"/>
    <mergeCell ref="F49:F50"/>
    <mergeCell ref="K49:K50"/>
    <mergeCell ref="K27:K28"/>
    <mergeCell ref="A31:A32"/>
    <mergeCell ref="D31:D32"/>
    <mergeCell ref="E31:E32"/>
    <mergeCell ref="F31:F32"/>
    <mergeCell ref="K31:K32"/>
    <mergeCell ref="A29:A30"/>
    <mergeCell ref="D29:D30"/>
    <mergeCell ref="E29:E30"/>
    <mergeCell ref="F29:F30"/>
    <mergeCell ref="K29:K30"/>
    <mergeCell ref="A51:A52"/>
    <mergeCell ref="D51:D52"/>
    <mergeCell ref="E51:E52"/>
    <mergeCell ref="F51:F52"/>
    <mergeCell ref="K51:K52"/>
    <mergeCell ref="I49:J49"/>
    <mergeCell ref="K55:K56"/>
    <mergeCell ref="A53:A54"/>
    <mergeCell ref="D53:D54"/>
    <mergeCell ref="E53:E54"/>
    <mergeCell ref="F53:F54"/>
    <mergeCell ref="K53:K54"/>
    <mergeCell ref="I55:J55"/>
    <mergeCell ref="I53:J53"/>
    <mergeCell ref="A1:M1"/>
    <mergeCell ref="A2:M2"/>
    <mergeCell ref="A3:M3"/>
    <mergeCell ref="A4:M4"/>
    <mergeCell ref="G5:H5"/>
    <mergeCell ref="I5:J5"/>
    <mergeCell ref="L5:M5"/>
    <mergeCell ref="G6:H6"/>
    <mergeCell ref="I6:J6"/>
    <mergeCell ref="B5:C5"/>
    <mergeCell ref="L6:M6"/>
    <mergeCell ref="A6:A7"/>
    <mergeCell ref="D6:D7"/>
    <mergeCell ref="E6:E7"/>
    <mergeCell ref="F6:F7"/>
    <mergeCell ref="K6:K7"/>
    <mergeCell ref="A35:A36"/>
    <mergeCell ref="D35:D36"/>
    <mergeCell ref="E35:E36"/>
    <mergeCell ref="F35:F36"/>
    <mergeCell ref="K35:K36"/>
    <mergeCell ref="A33:A34"/>
    <mergeCell ref="D33:D34"/>
    <mergeCell ref="E33:E34"/>
    <mergeCell ref="F33:F34"/>
    <mergeCell ref="K33:K34"/>
    <mergeCell ref="G33:H33"/>
    <mergeCell ref="I33:J33"/>
    <mergeCell ref="G35:H35"/>
    <mergeCell ref="I35:J35"/>
    <mergeCell ref="A8:A9"/>
    <mergeCell ref="D8:D9"/>
    <mergeCell ref="E8:E9"/>
    <mergeCell ref="F8:F9"/>
    <mergeCell ref="K8:K9"/>
    <mergeCell ref="A37:A38"/>
    <mergeCell ref="D37:D38"/>
    <mergeCell ref="E37:E38"/>
    <mergeCell ref="F37:F38"/>
    <mergeCell ref="K37:K38"/>
    <mergeCell ref="G37:H37"/>
    <mergeCell ref="I37:J37"/>
    <mergeCell ref="A17:A18"/>
    <mergeCell ref="D17:D18"/>
    <mergeCell ref="E17:E18"/>
    <mergeCell ref="A13:A14"/>
    <mergeCell ref="D13:D14"/>
    <mergeCell ref="E13:E14"/>
    <mergeCell ref="F13:F14"/>
    <mergeCell ref="K13:K14"/>
    <mergeCell ref="A10:A12"/>
    <mergeCell ref="D10:D12"/>
    <mergeCell ref="E10:E12"/>
    <mergeCell ref="F10:F12"/>
    <mergeCell ref="K10:K12"/>
    <mergeCell ref="G13:H13"/>
    <mergeCell ref="I13:J13"/>
    <mergeCell ref="K21:K22"/>
    <mergeCell ref="A19:A20"/>
    <mergeCell ref="D19:D20"/>
    <mergeCell ref="E19:E20"/>
    <mergeCell ref="F19:F20"/>
    <mergeCell ref="K19:K20"/>
    <mergeCell ref="G21:H21"/>
    <mergeCell ref="F17:F18"/>
    <mergeCell ref="K17:K18"/>
    <mergeCell ref="A15:A16"/>
    <mergeCell ref="D15:D16"/>
    <mergeCell ref="E15:E16"/>
    <mergeCell ref="F15:F16"/>
    <mergeCell ref="K15:K16"/>
    <mergeCell ref="G15:H15"/>
    <mergeCell ref="I15:J15"/>
    <mergeCell ref="E41:E42"/>
    <mergeCell ref="F41:F42"/>
    <mergeCell ref="G41:H41"/>
    <mergeCell ref="I41:J41"/>
    <mergeCell ref="K39:K40"/>
    <mergeCell ref="K41:K42"/>
    <mergeCell ref="D39:D40"/>
    <mergeCell ref="E39:E40"/>
    <mergeCell ref="F39:F40"/>
    <mergeCell ref="G39:H39"/>
    <mergeCell ref="L41:M41"/>
    <mergeCell ref="G8:H8"/>
    <mergeCell ref="I8:J8"/>
    <mergeCell ref="G17:H17"/>
    <mergeCell ref="I17:J17"/>
    <mergeCell ref="G19:H19"/>
    <mergeCell ref="I19:J19"/>
    <mergeCell ref="I39:J39"/>
    <mergeCell ref="A57:C57"/>
    <mergeCell ref="A39:A40"/>
    <mergeCell ref="A41:A42"/>
    <mergeCell ref="A21:A22"/>
    <mergeCell ref="D21:D22"/>
    <mergeCell ref="E21:E22"/>
    <mergeCell ref="F21:F22"/>
    <mergeCell ref="F27:F28"/>
    <mergeCell ref="A55:A56"/>
    <mergeCell ref="D55:D56"/>
    <mergeCell ref="E55:E56"/>
    <mergeCell ref="F55:F56"/>
    <mergeCell ref="G10:H11"/>
    <mergeCell ref="I10:J11"/>
    <mergeCell ref="L10:M11"/>
    <mergeCell ref="D41:D42"/>
  </mergeCells>
  <phoneticPr fontId="8" type="noConversion"/>
  <printOptions horizontalCentered="1"/>
  <pageMargins left="3.937007874015748E-2" right="3.937007874015748E-2" top="0.35433070866141736" bottom="0.15748031496062992" header="0.31496062992125984" footer="0.31496062992125984"/>
  <pageSetup paperSize="9" scale="75" orientation="landscape" r:id="rId1"/>
  <rowBreaks count="5" manualBreakCount="5">
    <brk id="16" max="12" man="1"/>
    <brk id="28" max="12" man="1"/>
    <brk id="36" max="16383" man="1"/>
    <brk id="46" max="12" man="1"/>
    <brk id="54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1"/>
  <sheetViews>
    <sheetView view="pageBreakPreview" zoomScale="95" zoomScaleNormal="100" zoomScaleSheetLayoutView="95" workbookViewId="0">
      <selection sqref="A1:M1"/>
    </sheetView>
  </sheetViews>
  <sheetFormatPr defaultColWidth="9" defaultRowHeight="21" x14ac:dyDescent="0.35"/>
  <cols>
    <col min="1" max="1" width="6.625" style="12" customWidth="1"/>
    <col min="2" max="2" width="31.625" style="76" customWidth="1"/>
    <col min="3" max="3" width="3.75" style="76" customWidth="1"/>
    <col min="4" max="4" width="14" style="31" customWidth="1"/>
    <col min="5" max="5" width="15.375" style="22" customWidth="1"/>
    <col min="6" max="6" width="15.5" style="23" customWidth="1"/>
    <col min="7" max="7" width="16.75" style="18" customWidth="1"/>
    <col min="8" max="8" width="13.375" style="52" customWidth="1"/>
    <col min="9" max="9" width="17.75" style="52" customWidth="1"/>
    <col min="10" max="10" width="16.25" style="52" customWidth="1"/>
    <col min="11" max="11" width="11.875" style="4" customWidth="1"/>
    <col min="12" max="12" width="7" style="4" customWidth="1"/>
    <col min="13" max="13" width="7.375" style="12" customWidth="1"/>
    <col min="14" max="14" width="0.125" style="4" customWidth="1"/>
    <col min="15" max="16384" width="9" style="4"/>
  </cols>
  <sheetData>
    <row r="1" spans="1:13" ht="24.95" customHeight="1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13" s="2" customFormat="1" ht="24.95" customHeight="1" x14ac:dyDescent="0.35">
      <c r="A2" s="417" t="s">
        <v>243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3" s="2" customFormat="1" ht="24.95" customHeight="1" x14ac:dyDescent="0.35">
      <c r="A3" s="417" t="s">
        <v>1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</row>
    <row r="4" spans="1:13" s="2" customFormat="1" ht="24.95" customHeight="1" thickBot="1" x14ac:dyDescent="0.4">
      <c r="A4" s="417" t="s">
        <v>244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</row>
    <row r="5" spans="1:13" s="5" customFormat="1" ht="70.5" customHeight="1" thickBot="1" x14ac:dyDescent="0.25">
      <c r="A5" s="62" t="s">
        <v>2</v>
      </c>
      <c r="B5" s="591" t="s">
        <v>3</v>
      </c>
      <c r="C5" s="592"/>
      <c r="D5" s="64" t="s">
        <v>12</v>
      </c>
      <c r="E5" s="65" t="s">
        <v>4</v>
      </c>
      <c r="F5" s="63" t="s">
        <v>5</v>
      </c>
      <c r="G5" s="581" t="s">
        <v>8</v>
      </c>
      <c r="H5" s="582"/>
      <c r="I5" s="581" t="s">
        <v>738</v>
      </c>
      <c r="J5" s="582"/>
      <c r="K5" s="62" t="s">
        <v>6</v>
      </c>
      <c r="L5" s="583" t="s">
        <v>11</v>
      </c>
      <c r="M5" s="584"/>
    </row>
    <row r="6" spans="1:13" s="5" customFormat="1" ht="60" customHeight="1" x14ac:dyDescent="0.3">
      <c r="A6" s="599">
        <v>1</v>
      </c>
      <c r="B6" s="608" t="s">
        <v>192</v>
      </c>
      <c r="C6" s="609"/>
      <c r="D6" s="604">
        <v>459400</v>
      </c>
      <c r="E6" s="606">
        <v>440520.89</v>
      </c>
      <c r="F6" s="585" t="s">
        <v>115</v>
      </c>
      <c r="G6" s="589" t="s">
        <v>190</v>
      </c>
      <c r="H6" s="590"/>
      <c r="I6" s="589" t="s">
        <v>190</v>
      </c>
      <c r="J6" s="590"/>
      <c r="K6" s="449" t="s">
        <v>734</v>
      </c>
      <c r="L6" s="505" t="s">
        <v>774</v>
      </c>
      <c r="M6" s="506"/>
    </row>
    <row r="7" spans="1:13" s="3" customFormat="1" ht="60" customHeight="1" thickBot="1" x14ac:dyDescent="0.35">
      <c r="A7" s="600"/>
      <c r="B7" s="610"/>
      <c r="C7" s="611"/>
      <c r="D7" s="605"/>
      <c r="E7" s="607"/>
      <c r="F7" s="586"/>
      <c r="G7" s="68"/>
      <c r="H7" s="269">
        <v>440000</v>
      </c>
      <c r="I7" s="270"/>
      <c r="J7" s="269">
        <v>440000</v>
      </c>
      <c r="K7" s="451"/>
      <c r="L7" s="179" t="s">
        <v>23</v>
      </c>
      <c r="M7" s="180" t="s">
        <v>121</v>
      </c>
    </row>
    <row r="8" spans="1:13" s="3" customFormat="1" ht="74.25" customHeight="1" x14ac:dyDescent="0.3">
      <c r="A8" s="570">
        <v>2</v>
      </c>
      <c r="B8" s="608" t="s">
        <v>191</v>
      </c>
      <c r="C8" s="609"/>
      <c r="D8" s="601">
        <v>343000</v>
      </c>
      <c r="E8" s="602">
        <v>328586.09000000003</v>
      </c>
      <c r="F8" s="603" t="s">
        <v>115</v>
      </c>
      <c r="G8" s="587" t="s">
        <v>125</v>
      </c>
      <c r="H8" s="588"/>
      <c r="I8" s="587" t="s">
        <v>125</v>
      </c>
      <c r="J8" s="588"/>
      <c r="K8" s="449" t="s">
        <v>734</v>
      </c>
      <c r="L8" s="505" t="s">
        <v>774</v>
      </c>
      <c r="M8" s="506"/>
    </row>
    <row r="9" spans="1:13" s="3" customFormat="1" ht="55.5" customHeight="1" thickBot="1" x14ac:dyDescent="0.35">
      <c r="A9" s="570"/>
      <c r="B9" s="610"/>
      <c r="C9" s="611"/>
      <c r="D9" s="601"/>
      <c r="E9" s="602"/>
      <c r="F9" s="603"/>
      <c r="G9" s="66"/>
      <c r="H9" s="271">
        <v>327000</v>
      </c>
      <c r="I9" s="272"/>
      <c r="J9" s="271">
        <v>327000</v>
      </c>
      <c r="K9" s="451"/>
      <c r="L9" s="179" t="s">
        <v>24</v>
      </c>
      <c r="M9" s="180" t="s">
        <v>121</v>
      </c>
    </row>
    <row r="10" spans="1:13" s="24" customFormat="1" ht="52.5" customHeight="1" x14ac:dyDescent="0.3">
      <c r="A10" s="599">
        <v>3</v>
      </c>
      <c r="B10" s="608" t="s">
        <v>245</v>
      </c>
      <c r="C10" s="609"/>
      <c r="D10" s="604">
        <v>497500</v>
      </c>
      <c r="E10" s="606">
        <v>476891.63</v>
      </c>
      <c r="F10" s="585" t="s">
        <v>115</v>
      </c>
      <c r="G10" s="589" t="s">
        <v>151</v>
      </c>
      <c r="H10" s="590"/>
      <c r="I10" s="589" t="s">
        <v>151</v>
      </c>
      <c r="J10" s="590"/>
      <c r="K10" s="449" t="s">
        <v>734</v>
      </c>
      <c r="L10" s="505" t="s">
        <v>774</v>
      </c>
      <c r="M10" s="506"/>
    </row>
    <row r="11" spans="1:13" s="3" customFormat="1" ht="52.5" customHeight="1" thickBot="1" x14ac:dyDescent="0.35">
      <c r="A11" s="600"/>
      <c r="B11" s="610"/>
      <c r="C11" s="611"/>
      <c r="D11" s="605"/>
      <c r="E11" s="607"/>
      <c r="F11" s="586"/>
      <c r="G11" s="260"/>
      <c r="H11" s="269">
        <v>476000</v>
      </c>
      <c r="I11" s="265"/>
      <c r="J11" s="269">
        <v>476000</v>
      </c>
      <c r="K11" s="451"/>
      <c r="L11" s="179" t="s">
        <v>25</v>
      </c>
      <c r="M11" s="180" t="s">
        <v>121</v>
      </c>
    </row>
    <row r="12" spans="1:13" s="3" customFormat="1" ht="52.5" customHeight="1" x14ac:dyDescent="0.3">
      <c r="A12" s="570">
        <v>4</v>
      </c>
      <c r="B12" s="593" t="s">
        <v>245</v>
      </c>
      <c r="C12" s="594"/>
      <c r="D12" s="571">
        <v>497501</v>
      </c>
      <c r="E12" s="573">
        <v>476892.63</v>
      </c>
      <c r="F12" s="575" t="s">
        <v>115</v>
      </c>
      <c r="G12" s="577" t="s">
        <v>151</v>
      </c>
      <c r="H12" s="578"/>
      <c r="I12" s="577" t="s">
        <v>151</v>
      </c>
      <c r="J12" s="578"/>
      <c r="K12" s="579" t="s">
        <v>734</v>
      </c>
      <c r="L12" s="505" t="s">
        <v>774</v>
      </c>
      <c r="M12" s="506"/>
    </row>
    <row r="13" spans="1:13" s="3" customFormat="1" ht="52.5" customHeight="1" thickBot="1" x14ac:dyDescent="0.35">
      <c r="A13" s="570"/>
      <c r="B13" s="595"/>
      <c r="C13" s="596"/>
      <c r="D13" s="572"/>
      <c r="E13" s="574"/>
      <c r="F13" s="576"/>
      <c r="G13" s="262"/>
      <c r="H13" s="273">
        <v>476000</v>
      </c>
      <c r="I13" s="274"/>
      <c r="J13" s="273">
        <v>476000</v>
      </c>
      <c r="K13" s="580"/>
      <c r="L13" s="179" t="s">
        <v>26</v>
      </c>
      <c r="M13" s="180" t="s">
        <v>652</v>
      </c>
    </row>
    <row r="14" spans="1:13" s="1" customFormat="1" ht="39.950000000000003" customHeight="1" x14ac:dyDescent="0.3">
      <c r="A14" s="599">
        <v>5</v>
      </c>
      <c r="B14" s="622" t="s">
        <v>193</v>
      </c>
      <c r="C14" s="623"/>
      <c r="D14" s="604">
        <v>7700</v>
      </c>
      <c r="E14" s="606">
        <v>7700</v>
      </c>
      <c r="F14" s="585" t="s">
        <v>112</v>
      </c>
      <c r="G14" s="589" t="s">
        <v>194</v>
      </c>
      <c r="H14" s="590"/>
      <c r="I14" s="589" t="s">
        <v>194</v>
      </c>
      <c r="J14" s="590"/>
      <c r="K14" s="449" t="s">
        <v>734</v>
      </c>
      <c r="L14" s="631" t="s">
        <v>753</v>
      </c>
      <c r="M14" s="632"/>
    </row>
    <row r="15" spans="1:13" s="1" customFormat="1" ht="39.950000000000003" customHeight="1" thickBot="1" x14ac:dyDescent="0.35">
      <c r="A15" s="570"/>
      <c r="B15" s="624"/>
      <c r="C15" s="625"/>
      <c r="D15" s="601"/>
      <c r="E15" s="602"/>
      <c r="F15" s="603"/>
      <c r="G15" s="263"/>
      <c r="H15" s="271">
        <v>7700</v>
      </c>
      <c r="I15" s="267"/>
      <c r="J15" s="271">
        <v>7700</v>
      </c>
      <c r="K15" s="451"/>
      <c r="L15" s="206" t="s">
        <v>195</v>
      </c>
      <c r="M15" s="207" t="s">
        <v>121</v>
      </c>
    </row>
    <row r="16" spans="1:13" s="1" customFormat="1" ht="45" customHeight="1" x14ac:dyDescent="0.3">
      <c r="A16" s="599">
        <v>6</v>
      </c>
      <c r="B16" s="608" t="s">
        <v>196</v>
      </c>
      <c r="C16" s="609"/>
      <c r="D16" s="604">
        <v>5750</v>
      </c>
      <c r="E16" s="606">
        <v>5750</v>
      </c>
      <c r="F16" s="585" t="s">
        <v>112</v>
      </c>
      <c r="G16" s="589" t="s">
        <v>197</v>
      </c>
      <c r="H16" s="590"/>
      <c r="I16" s="589" t="s">
        <v>197</v>
      </c>
      <c r="J16" s="590"/>
      <c r="K16" s="449" t="s">
        <v>734</v>
      </c>
      <c r="L16" s="631" t="s">
        <v>753</v>
      </c>
      <c r="M16" s="632"/>
    </row>
    <row r="17" spans="1:13" s="1" customFormat="1" ht="45" customHeight="1" thickBot="1" x14ac:dyDescent="0.35">
      <c r="A17" s="600"/>
      <c r="B17" s="610"/>
      <c r="C17" s="611"/>
      <c r="D17" s="605"/>
      <c r="E17" s="607"/>
      <c r="F17" s="586"/>
      <c r="G17" s="68"/>
      <c r="H17" s="269">
        <v>5750</v>
      </c>
      <c r="I17" s="270"/>
      <c r="J17" s="269">
        <v>5750</v>
      </c>
      <c r="K17" s="451"/>
      <c r="L17" s="206" t="s">
        <v>198</v>
      </c>
      <c r="M17" s="207" t="s">
        <v>121</v>
      </c>
    </row>
    <row r="18" spans="1:13" s="1" customFormat="1" ht="36.75" customHeight="1" x14ac:dyDescent="0.3">
      <c r="A18" s="599">
        <v>7</v>
      </c>
      <c r="B18" s="608" t="s">
        <v>199</v>
      </c>
      <c r="C18" s="609"/>
      <c r="D18" s="601">
        <v>14843</v>
      </c>
      <c r="E18" s="602">
        <v>14843</v>
      </c>
      <c r="F18" s="603" t="s">
        <v>112</v>
      </c>
      <c r="G18" s="587" t="s">
        <v>194</v>
      </c>
      <c r="H18" s="588"/>
      <c r="I18" s="587" t="s">
        <v>194</v>
      </c>
      <c r="J18" s="588"/>
      <c r="K18" s="449" t="s">
        <v>734</v>
      </c>
      <c r="L18" s="631" t="s">
        <v>753</v>
      </c>
      <c r="M18" s="632"/>
    </row>
    <row r="19" spans="1:13" s="1" customFormat="1" ht="36.75" customHeight="1" thickBot="1" x14ac:dyDescent="0.35">
      <c r="A19" s="570"/>
      <c r="B19" s="610"/>
      <c r="C19" s="611"/>
      <c r="D19" s="601"/>
      <c r="E19" s="602"/>
      <c r="F19" s="603"/>
      <c r="G19" s="66"/>
      <c r="H19" s="271">
        <v>14843</v>
      </c>
      <c r="I19" s="272"/>
      <c r="J19" s="271">
        <v>14843</v>
      </c>
      <c r="K19" s="451"/>
      <c r="L19" s="217" t="s">
        <v>200</v>
      </c>
      <c r="M19" s="218" t="s">
        <v>121</v>
      </c>
    </row>
    <row r="20" spans="1:13" s="1" customFormat="1" ht="42.75" customHeight="1" x14ac:dyDescent="0.3">
      <c r="A20" s="599">
        <v>8</v>
      </c>
      <c r="B20" s="608" t="s">
        <v>201</v>
      </c>
      <c r="C20" s="609"/>
      <c r="D20" s="604">
        <v>25500</v>
      </c>
      <c r="E20" s="606">
        <v>25500</v>
      </c>
      <c r="F20" s="585" t="s">
        <v>112</v>
      </c>
      <c r="G20" s="589" t="s">
        <v>202</v>
      </c>
      <c r="H20" s="590"/>
      <c r="I20" s="589" t="s">
        <v>202</v>
      </c>
      <c r="J20" s="590"/>
      <c r="K20" s="449" t="s">
        <v>734</v>
      </c>
      <c r="L20" s="454" t="s">
        <v>753</v>
      </c>
      <c r="M20" s="455"/>
    </row>
    <row r="21" spans="1:13" s="1" customFormat="1" ht="42.75" customHeight="1" thickBot="1" x14ac:dyDescent="0.35">
      <c r="A21" s="600"/>
      <c r="B21" s="610"/>
      <c r="C21" s="611"/>
      <c r="D21" s="605"/>
      <c r="E21" s="607"/>
      <c r="F21" s="586"/>
      <c r="G21" s="68"/>
      <c r="H21" s="269">
        <v>25500</v>
      </c>
      <c r="I21" s="265"/>
      <c r="J21" s="269">
        <v>25500</v>
      </c>
      <c r="K21" s="451"/>
      <c r="L21" s="206" t="s">
        <v>203</v>
      </c>
      <c r="M21" s="207" t="s">
        <v>121</v>
      </c>
    </row>
    <row r="22" spans="1:13" s="1" customFormat="1" ht="38.25" customHeight="1" x14ac:dyDescent="0.3">
      <c r="A22" s="599">
        <v>9</v>
      </c>
      <c r="B22" s="608" t="s">
        <v>204</v>
      </c>
      <c r="C22" s="609"/>
      <c r="D22" s="604">
        <v>8760</v>
      </c>
      <c r="E22" s="606">
        <v>8760</v>
      </c>
      <c r="F22" s="585" t="s">
        <v>112</v>
      </c>
      <c r="G22" s="589" t="s">
        <v>197</v>
      </c>
      <c r="H22" s="590"/>
      <c r="I22" s="589" t="s">
        <v>197</v>
      </c>
      <c r="J22" s="590"/>
      <c r="K22" s="449" t="s">
        <v>734</v>
      </c>
      <c r="L22" s="454" t="s">
        <v>753</v>
      </c>
      <c r="M22" s="455"/>
    </row>
    <row r="23" spans="1:13" s="1" customFormat="1" ht="33" customHeight="1" thickBot="1" x14ac:dyDescent="0.35">
      <c r="A23" s="570"/>
      <c r="B23" s="610"/>
      <c r="C23" s="611"/>
      <c r="D23" s="605"/>
      <c r="E23" s="607"/>
      <c r="F23" s="586"/>
      <c r="G23" s="68"/>
      <c r="H23" s="269">
        <v>8760</v>
      </c>
      <c r="I23" s="270"/>
      <c r="J23" s="269">
        <v>8760</v>
      </c>
      <c r="K23" s="451"/>
      <c r="L23" s="206" t="s">
        <v>205</v>
      </c>
      <c r="M23" s="207" t="s">
        <v>121</v>
      </c>
    </row>
    <row r="24" spans="1:13" s="1" customFormat="1" ht="63.75" customHeight="1" x14ac:dyDescent="0.3">
      <c r="A24" s="599">
        <v>10</v>
      </c>
      <c r="B24" s="608" t="s">
        <v>207</v>
      </c>
      <c r="C24" s="609"/>
      <c r="D24" s="604">
        <v>12785</v>
      </c>
      <c r="E24" s="606">
        <v>12785</v>
      </c>
      <c r="F24" s="585" t="s">
        <v>112</v>
      </c>
      <c r="G24" s="589" t="s">
        <v>206</v>
      </c>
      <c r="H24" s="590"/>
      <c r="I24" s="589" t="s">
        <v>206</v>
      </c>
      <c r="J24" s="590"/>
      <c r="K24" s="449" t="s">
        <v>734</v>
      </c>
      <c r="L24" s="454" t="s">
        <v>753</v>
      </c>
      <c r="M24" s="455"/>
    </row>
    <row r="25" spans="1:13" s="1" customFormat="1" ht="36.75" customHeight="1" thickBot="1" x14ac:dyDescent="0.35">
      <c r="A25" s="600"/>
      <c r="B25" s="610"/>
      <c r="C25" s="611"/>
      <c r="D25" s="605"/>
      <c r="E25" s="607"/>
      <c r="F25" s="586"/>
      <c r="G25" s="82"/>
      <c r="H25" s="269">
        <v>12785</v>
      </c>
      <c r="I25" s="265"/>
      <c r="J25" s="269">
        <v>12785</v>
      </c>
      <c r="K25" s="451"/>
      <c r="L25" s="206" t="s">
        <v>232</v>
      </c>
      <c r="M25" s="207" t="s">
        <v>121</v>
      </c>
    </row>
    <row r="26" spans="1:13" s="1" customFormat="1" ht="49.5" customHeight="1" x14ac:dyDescent="0.3">
      <c r="A26" s="599">
        <v>11</v>
      </c>
      <c r="B26" s="608" t="s">
        <v>221</v>
      </c>
      <c r="C26" s="609"/>
      <c r="D26" s="604">
        <v>15000</v>
      </c>
      <c r="E26" s="606">
        <v>15000</v>
      </c>
      <c r="F26" s="585" t="s">
        <v>115</v>
      </c>
      <c r="G26" s="97" t="s">
        <v>222</v>
      </c>
      <c r="H26" s="266"/>
      <c r="I26" s="97" t="s">
        <v>222</v>
      </c>
      <c r="J26" s="266"/>
      <c r="K26" s="449" t="s">
        <v>734</v>
      </c>
      <c r="L26" s="454" t="s">
        <v>755</v>
      </c>
      <c r="M26" s="455"/>
    </row>
    <row r="27" spans="1:13" s="1" customFormat="1" ht="49.5" customHeight="1" thickBot="1" x14ac:dyDescent="0.35">
      <c r="A27" s="600"/>
      <c r="B27" s="610"/>
      <c r="C27" s="611"/>
      <c r="D27" s="605"/>
      <c r="E27" s="607"/>
      <c r="F27" s="586"/>
      <c r="G27" s="68"/>
      <c r="H27" s="269">
        <v>15000</v>
      </c>
      <c r="I27" s="265"/>
      <c r="J27" s="269">
        <v>15000</v>
      </c>
      <c r="K27" s="451"/>
      <c r="L27" s="206" t="s">
        <v>195</v>
      </c>
      <c r="M27" s="207" t="s">
        <v>121</v>
      </c>
    </row>
    <row r="28" spans="1:13" s="1" customFormat="1" ht="32.25" customHeight="1" x14ac:dyDescent="0.3">
      <c r="A28" s="599">
        <v>12</v>
      </c>
      <c r="B28" s="608" t="s">
        <v>223</v>
      </c>
      <c r="C28" s="609"/>
      <c r="D28" s="616">
        <v>2600</v>
      </c>
      <c r="E28" s="618">
        <v>2600</v>
      </c>
      <c r="F28" s="585" t="s">
        <v>115</v>
      </c>
      <c r="G28" s="97" t="s">
        <v>224</v>
      </c>
      <c r="H28" s="266"/>
      <c r="I28" s="97" t="s">
        <v>224</v>
      </c>
      <c r="J28" s="266"/>
      <c r="K28" s="449" t="s">
        <v>734</v>
      </c>
      <c r="L28" s="613" t="s">
        <v>755</v>
      </c>
      <c r="M28" s="614"/>
    </row>
    <row r="29" spans="1:13" s="1" customFormat="1" ht="39.950000000000003" customHeight="1" thickBot="1" x14ac:dyDescent="0.35">
      <c r="A29" s="600"/>
      <c r="B29" s="610"/>
      <c r="C29" s="611"/>
      <c r="D29" s="617"/>
      <c r="E29" s="619"/>
      <c r="F29" s="586"/>
      <c r="G29" s="83"/>
      <c r="H29" s="269">
        <v>2600</v>
      </c>
      <c r="I29" s="265"/>
      <c r="J29" s="269">
        <v>2600</v>
      </c>
      <c r="K29" s="451"/>
      <c r="L29" s="206" t="s">
        <v>198</v>
      </c>
      <c r="M29" s="207" t="s">
        <v>121</v>
      </c>
    </row>
    <row r="30" spans="1:13" s="1" customFormat="1" ht="32.25" customHeight="1" x14ac:dyDescent="0.3">
      <c r="A30" s="599">
        <v>13</v>
      </c>
      <c r="B30" s="608" t="s">
        <v>225</v>
      </c>
      <c r="C30" s="609"/>
      <c r="D30" s="604">
        <v>1350</v>
      </c>
      <c r="E30" s="606">
        <v>1350</v>
      </c>
      <c r="F30" s="585" t="s">
        <v>115</v>
      </c>
      <c r="G30" s="589" t="s">
        <v>226</v>
      </c>
      <c r="H30" s="590"/>
      <c r="I30" s="589" t="s">
        <v>226</v>
      </c>
      <c r="J30" s="590"/>
      <c r="K30" s="449" t="s">
        <v>734</v>
      </c>
      <c r="L30" s="631" t="s">
        <v>755</v>
      </c>
      <c r="M30" s="632"/>
    </row>
    <row r="31" spans="1:13" s="1" customFormat="1" ht="39.950000000000003" customHeight="1" thickBot="1" x14ac:dyDescent="0.35">
      <c r="A31" s="600"/>
      <c r="B31" s="610"/>
      <c r="C31" s="611"/>
      <c r="D31" s="605"/>
      <c r="E31" s="607"/>
      <c r="F31" s="586"/>
      <c r="G31" s="68"/>
      <c r="H31" s="269">
        <v>1350</v>
      </c>
      <c r="I31" s="265"/>
      <c r="J31" s="269">
        <v>1350</v>
      </c>
      <c r="K31" s="451"/>
      <c r="L31" s="206" t="s">
        <v>200</v>
      </c>
      <c r="M31" s="207" t="s">
        <v>121</v>
      </c>
    </row>
    <row r="32" spans="1:13" s="1" customFormat="1" ht="41.25" customHeight="1" x14ac:dyDescent="0.3">
      <c r="A32" s="599">
        <v>14</v>
      </c>
      <c r="B32" s="608" t="s">
        <v>227</v>
      </c>
      <c r="C32" s="609"/>
      <c r="D32" s="601">
        <v>3980</v>
      </c>
      <c r="E32" s="602">
        <v>3980</v>
      </c>
      <c r="F32" s="603" t="s">
        <v>115</v>
      </c>
      <c r="G32" s="587" t="s">
        <v>228</v>
      </c>
      <c r="H32" s="588"/>
      <c r="I32" s="587" t="s">
        <v>228</v>
      </c>
      <c r="J32" s="588"/>
      <c r="K32" s="449" t="s">
        <v>734</v>
      </c>
      <c r="L32" s="631" t="s">
        <v>755</v>
      </c>
      <c r="M32" s="632"/>
    </row>
    <row r="33" spans="1:13" s="1" customFormat="1" ht="41.25" customHeight="1" thickBot="1" x14ac:dyDescent="0.35">
      <c r="A33" s="600"/>
      <c r="B33" s="610"/>
      <c r="C33" s="611"/>
      <c r="D33" s="601"/>
      <c r="E33" s="602"/>
      <c r="F33" s="603"/>
      <c r="G33" s="66"/>
      <c r="H33" s="271">
        <v>3980</v>
      </c>
      <c r="I33" s="267"/>
      <c r="J33" s="271">
        <v>3980</v>
      </c>
      <c r="K33" s="451"/>
      <c r="L33" s="206" t="s">
        <v>203</v>
      </c>
      <c r="M33" s="207" t="s">
        <v>121</v>
      </c>
    </row>
    <row r="34" spans="1:13" s="1" customFormat="1" ht="35.25" customHeight="1" x14ac:dyDescent="0.3">
      <c r="A34" s="599">
        <v>15</v>
      </c>
      <c r="B34" s="608" t="s">
        <v>229</v>
      </c>
      <c r="C34" s="609"/>
      <c r="D34" s="604">
        <v>1000</v>
      </c>
      <c r="E34" s="606">
        <v>1000</v>
      </c>
      <c r="F34" s="585" t="s">
        <v>115</v>
      </c>
      <c r="G34" s="97" t="s">
        <v>224</v>
      </c>
      <c r="H34" s="266"/>
      <c r="I34" s="97" t="s">
        <v>224</v>
      </c>
      <c r="J34" s="266"/>
      <c r="K34" s="449" t="s">
        <v>734</v>
      </c>
      <c r="L34" s="631" t="s">
        <v>755</v>
      </c>
      <c r="M34" s="632"/>
    </row>
    <row r="35" spans="1:13" s="1" customFormat="1" ht="39.950000000000003" customHeight="1" thickBot="1" x14ac:dyDescent="0.35">
      <c r="A35" s="600"/>
      <c r="B35" s="610"/>
      <c r="C35" s="611"/>
      <c r="D35" s="605"/>
      <c r="E35" s="607"/>
      <c r="F35" s="586"/>
      <c r="G35" s="68"/>
      <c r="H35" s="269">
        <v>1000</v>
      </c>
      <c r="I35" s="265"/>
      <c r="J35" s="269">
        <v>1000</v>
      </c>
      <c r="K35" s="451"/>
      <c r="L35" s="206" t="s">
        <v>205</v>
      </c>
      <c r="M35" s="207" t="s">
        <v>121</v>
      </c>
    </row>
    <row r="36" spans="1:13" s="1" customFormat="1" ht="41.25" customHeight="1" x14ac:dyDescent="0.3">
      <c r="A36" s="599">
        <v>16</v>
      </c>
      <c r="B36" s="608" t="s">
        <v>230</v>
      </c>
      <c r="C36" s="609"/>
      <c r="D36" s="601">
        <v>32150</v>
      </c>
      <c r="E36" s="602">
        <v>32150</v>
      </c>
      <c r="F36" s="603" t="s">
        <v>115</v>
      </c>
      <c r="G36" s="66" t="s">
        <v>231</v>
      </c>
      <c r="H36" s="268"/>
      <c r="I36" s="66" t="s">
        <v>231</v>
      </c>
      <c r="J36" s="268"/>
      <c r="K36" s="449" t="s">
        <v>734</v>
      </c>
      <c r="L36" s="631" t="s">
        <v>755</v>
      </c>
      <c r="M36" s="632"/>
    </row>
    <row r="37" spans="1:13" s="1" customFormat="1" ht="41.25" customHeight="1" thickBot="1" x14ac:dyDescent="0.35">
      <c r="A37" s="600"/>
      <c r="B37" s="610"/>
      <c r="C37" s="611"/>
      <c r="D37" s="601"/>
      <c r="E37" s="602"/>
      <c r="F37" s="603"/>
      <c r="G37" s="66"/>
      <c r="H37" s="271">
        <v>32150</v>
      </c>
      <c r="I37" s="267"/>
      <c r="J37" s="271">
        <v>32150</v>
      </c>
      <c r="K37" s="451"/>
      <c r="L37" s="206" t="s">
        <v>232</v>
      </c>
      <c r="M37" s="207" t="s">
        <v>121</v>
      </c>
    </row>
    <row r="38" spans="1:13" s="1" customFormat="1" ht="30.75" customHeight="1" x14ac:dyDescent="0.3">
      <c r="A38" s="599">
        <v>17</v>
      </c>
      <c r="B38" s="608" t="s">
        <v>233</v>
      </c>
      <c r="C38" s="609"/>
      <c r="D38" s="604">
        <v>1040</v>
      </c>
      <c r="E38" s="606">
        <v>1040</v>
      </c>
      <c r="F38" s="585" t="s">
        <v>115</v>
      </c>
      <c r="G38" s="97" t="s">
        <v>224</v>
      </c>
      <c r="H38" s="266"/>
      <c r="I38" s="97" t="s">
        <v>224</v>
      </c>
      <c r="J38" s="266"/>
      <c r="K38" s="449" t="s">
        <v>734</v>
      </c>
      <c r="L38" s="631" t="s">
        <v>755</v>
      </c>
      <c r="M38" s="632"/>
    </row>
    <row r="39" spans="1:13" s="1" customFormat="1" ht="39.950000000000003" customHeight="1" thickBot="1" x14ac:dyDescent="0.35">
      <c r="A39" s="600"/>
      <c r="B39" s="610"/>
      <c r="C39" s="611"/>
      <c r="D39" s="605"/>
      <c r="E39" s="607"/>
      <c r="F39" s="586"/>
      <c r="G39" s="68"/>
      <c r="H39" s="269">
        <v>1040</v>
      </c>
      <c r="I39" s="265"/>
      <c r="J39" s="269">
        <v>1040</v>
      </c>
      <c r="K39" s="451"/>
      <c r="L39" s="206" t="s">
        <v>234</v>
      </c>
      <c r="M39" s="207" t="s">
        <v>121</v>
      </c>
    </row>
    <row r="40" spans="1:13" s="1" customFormat="1" ht="45" customHeight="1" x14ac:dyDescent="0.3">
      <c r="A40" s="599">
        <v>18</v>
      </c>
      <c r="B40" s="608" t="s">
        <v>235</v>
      </c>
      <c r="C40" s="609"/>
      <c r="D40" s="604">
        <v>27948.400000000001</v>
      </c>
      <c r="E40" s="606">
        <v>27948.400000000001</v>
      </c>
      <c r="F40" s="585" t="s">
        <v>115</v>
      </c>
      <c r="G40" s="97" t="s">
        <v>138</v>
      </c>
      <c r="H40" s="266"/>
      <c r="I40" s="97" t="s">
        <v>138</v>
      </c>
      <c r="J40" s="266"/>
      <c r="K40" s="449" t="s">
        <v>734</v>
      </c>
      <c r="L40" s="631" t="s">
        <v>755</v>
      </c>
      <c r="M40" s="632"/>
    </row>
    <row r="41" spans="1:13" s="1" customFormat="1" ht="45" customHeight="1" thickBot="1" x14ac:dyDescent="0.35">
      <c r="A41" s="600"/>
      <c r="B41" s="610"/>
      <c r="C41" s="611"/>
      <c r="D41" s="601"/>
      <c r="E41" s="602"/>
      <c r="F41" s="603"/>
      <c r="G41" s="66"/>
      <c r="H41" s="271">
        <v>27948.400000000001</v>
      </c>
      <c r="I41" s="267"/>
      <c r="J41" s="271">
        <v>27948.400000000001</v>
      </c>
      <c r="K41" s="451"/>
      <c r="L41" s="206" t="s">
        <v>236</v>
      </c>
      <c r="M41" s="207" t="s">
        <v>121</v>
      </c>
    </row>
    <row r="42" spans="1:13" s="1" customFormat="1" ht="49.5" customHeight="1" x14ac:dyDescent="0.3">
      <c r="A42" s="599">
        <v>19</v>
      </c>
      <c r="B42" s="608" t="s">
        <v>237</v>
      </c>
      <c r="C42" s="609"/>
      <c r="D42" s="604">
        <v>4237</v>
      </c>
      <c r="E42" s="606">
        <v>4237</v>
      </c>
      <c r="F42" s="585" t="s">
        <v>115</v>
      </c>
      <c r="G42" s="97" t="s">
        <v>138</v>
      </c>
      <c r="H42" s="266"/>
      <c r="I42" s="97" t="s">
        <v>138</v>
      </c>
      <c r="J42" s="266"/>
      <c r="K42" s="449" t="s">
        <v>734</v>
      </c>
      <c r="L42" s="631" t="s">
        <v>755</v>
      </c>
      <c r="M42" s="632"/>
    </row>
    <row r="43" spans="1:13" s="1" customFormat="1" ht="49.5" customHeight="1" thickBot="1" x14ac:dyDescent="0.35">
      <c r="A43" s="600"/>
      <c r="B43" s="610"/>
      <c r="C43" s="611"/>
      <c r="D43" s="605"/>
      <c r="E43" s="607"/>
      <c r="F43" s="586"/>
      <c r="G43" s="68"/>
      <c r="H43" s="269">
        <v>4237</v>
      </c>
      <c r="I43" s="265"/>
      <c r="J43" s="269">
        <v>4237</v>
      </c>
      <c r="K43" s="451"/>
      <c r="L43" s="206" t="s">
        <v>238</v>
      </c>
      <c r="M43" s="207" t="s">
        <v>121</v>
      </c>
    </row>
    <row r="44" spans="1:13" s="1" customFormat="1" ht="49.5" customHeight="1" x14ac:dyDescent="0.3">
      <c r="A44" s="599">
        <v>20</v>
      </c>
      <c r="B44" s="608" t="s">
        <v>239</v>
      </c>
      <c r="C44" s="609"/>
      <c r="D44" s="601">
        <v>6002.7</v>
      </c>
      <c r="E44" s="602">
        <v>6002.7</v>
      </c>
      <c r="F44" s="603" t="s">
        <v>115</v>
      </c>
      <c r="G44" s="66" t="s">
        <v>138</v>
      </c>
      <c r="H44" s="268"/>
      <c r="I44" s="66" t="s">
        <v>138</v>
      </c>
      <c r="J44" s="268"/>
      <c r="K44" s="449" t="s">
        <v>734</v>
      </c>
      <c r="L44" s="631" t="s">
        <v>755</v>
      </c>
      <c r="M44" s="632"/>
    </row>
    <row r="45" spans="1:13" s="1" customFormat="1" ht="49.5" customHeight="1" thickBot="1" x14ac:dyDescent="0.35">
      <c r="A45" s="600"/>
      <c r="B45" s="610"/>
      <c r="C45" s="611"/>
      <c r="D45" s="601"/>
      <c r="E45" s="602"/>
      <c r="F45" s="603"/>
      <c r="G45" s="66"/>
      <c r="H45" s="271">
        <v>6002.7</v>
      </c>
      <c r="I45" s="267"/>
      <c r="J45" s="271">
        <v>6002.7</v>
      </c>
      <c r="K45" s="451"/>
      <c r="L45" s="206" t="s">
        <v>240</v>
      </c>
      <c r="M45" s="207" t="s">
        <v>121</v>
      </c>
    </row>
    <row r="46" spans="1:13" s="1" customFormat="1" ht="49.5" customHeight="1" x14ac:dyDescent="0.3">
      <c r="A46" s="599">
        <v>21</v>
      </c>
      <c r="B46" s="608" t="s">
        <v>241</v>
      </c>
      <c r="C46" s="609"/>
      <c r="D46" s="604">
        <v>900</v>
      </c>
      <c r="E46" s="606">
        <v>900</v>
      </c>
      <c r="F46" s="599" t="s">
        <v>115</v>
      </c>
      <c r="G46" s="589" t="s">
        <v>226</v>
      </c>
      <c r="H46" s="590"/>
      <c r="I46" s="589" t="s">
        <v>226</v>
      </c>
      <c r="J46" s="590"/>
      <c r="K46" s="449" t="s">
        <v>734</v>
      </c>
      <c r="L46" s="631" t="s">
        <v>755</v>
      </c>
      <c r="M46" s="632"/>
    </row>
    <row r="47" spans="1:13" s="1" customFormat="1" ht="49.5" customHeight="1" thickBot="1" x14ac:dyDescent="0.35">
      <c r="A47" s="600"/>
      <c r="B47" s="610"/>
      <c r="C47" s="611"/>
      <c r="D47" s="605"/>
      <c r="E47" s="607"/>
      <c r="F47" s="600"/>
      <c r="G47" s="68"/>
      <c r="H47" s="269">
        <v>900</v>
      </c>
      <c r="I47" s="265"/>
      <c r="J47" s="269">
        <v>900</v>
      </c>
      <c r="K47" s="451"/>
      <c r="L47" s="206" t="s">
        <v>242</v>
      </c>
      <c r="M47" s="207" t="s">
        <v>121</v>
      </c>
    </row>
    <row r="48" spans="1:13" s="1" customFormat="1" ht="39.75" customHeight="1" x14ac:dyDescent="0.3">
      <c r="A48" s="570">
        <v>22</v>
      </c>
      <c r="B48" s="608" t="s">
        <v>219</v>
      </c>
      <c r="C48" s="609"/>
      <c r="D48" s="601">
        <v>63000</v>
      </c>
      <c r="E48" s="602">
        <v>63000</v>
      </c>
      <c r="F48" s="603" t="s">
        <v>115</v>
      </c>
      <c r="G48" s="587" t="s">
        <v>220</v>
      </c>
      <c r="H48" s="588"/>
      <c r="I48" s="587" t="s">
        <v>220</v>
      </c>
      <c r="J48" s="588"/>
      <c r="K48" s="449" t="s">
        <v>734</v>
      </c>
      <c r="L48" s="631" t="s">
        <v>784</v>
      </c>
      <c r="M48" s="632"/>
    </row>
    <row r="49" spans="1:13" s="1" customFormat="1" ht="39.75" customHeight="1" thickBot="1" x14ac:dyDescent="0.35">
      <c r="A49" s="600"/>
      <c r="B49" s="610"/>
      <c r="C49" s="611"/>
      <c r="D49" s="605"/>
      <c r="E49" s="607"/>
      <c r="F49" s="586"/>
      <c r="G49" s="68"/>
      <c r="H49" s="269">
        <v>63000</v>
      </c>
      <c r="I49" s="265"/>
      <c r="J49" s="269">
        <v>63000</v>
      </c>
      <c r="K49" s="451"/>
      <c r="L49" s="206" t="s">
        <v>163</v>
      </c>
      <c r="M49" s="207" t="s">
        <v>121</v>
      </c>
    </row>
    <row r="50" spans="1:13" s="1" customFormat="1" ht="35.25" customHeight="1" x14ac:dyDescent="0.3">
      <c r="A50" s="570">
        <v>23</v>
      </c>
      <c r="B50" s="608" t="s">
        <v>208</v>
      </c>
      <c r="C50" s="609"/>
      <c r="D50" s="601">
        <v>560</v>
      </c>
      <c r="E50" s="602">
        <v>560</v>
      </c>
      <c r="F50" s="612" t="s">
        <v>114</v>
      </c>
      <c r="G50" s="587" t="s">
        <v>214</v>
      </c>
      <c r="H50" s="588"/>
      <c r="I50" s="587" t="s">
        <v>214</v>
      </c>
      <c r="J50" s="588"/>
      <c r="K50" s="449" t="s">
        <v>734</v>
      </c>
      <c r="L50" s="631" t="s">
        <v>758</v>
      </c>
      <c r="M50" s="632"/>
    </row>
    <row r="51" spans="1:13" s="1" customFormat="1" ht="39.950000000000003" customHeight="1" thickBot="1" x14ac:dyDescent="0.35">
      <c r="A51" s="600"/>
      <c r="B51" s="610"/>
      <c r="C51" s="611"/>
      <c r="D51" s="605"/>
      <c r="E51" s="607"/>
      <c r="F51" s="576"/>
      <c r="G51" s="68"/>
      <c r="H51" s="269">
        <v>560</v>
      </c>
      <c r="I51" s="270"/>
      <c r="J51" s="269">
        <v>560</v>
      </c>
      <c r="K51" s="451"/>
      <c r="L51" s="206" t="s">
        <v>178</v>
      </c>
      <c r="M51" s="207" t="s">
        <v>121</v>
      </c>
    </row>
    <row r="52" spans="1:13" s="1" customFormat="1" ht="35.25" customHeight="1" x14ac:dyDescent="0.3">
      <c r="A52" s="599">
        <v>24</v>
      </c>
      <c r="B52" s="608" t="s">
        <v>209</v>
      </c>
      <c r="C52" s="609"/>
      <c r="D52" s="604">
        <v>1620</v>
      </c>
      <c r="E52" s="606">
        <v>1620</v>
      </c>
      <c r="F52" s="575" t="s">
        <v>114</v>
      </c>
      <c r="G52" s="97" t="s">
        <v>215</v>
      </c>
      <c r="H52" s="266"/>
      <c r="I52" s="97" t="s">
        <v>215</v>
      </c>
      <c r="J52" s="266"/>
      <c r="K52" s="449" t="s">
        <v>734</v>
      </c>
      <c r="L52" s="631" t="s">
        <v>758</v>
      </c>
      <c r="M52" s="632"/>
    </row>
    <row r="53" spans="1:13" s="1" customFormat="1" ht="35.25" customHeight="1" thickBot="1" x14ac:dyDescent="0.35">
      <c r="A53" s="600"/>
      <c r="B53" s="610"/>
      <c r="C53" s="611"/>
      <c r="D53" s="605"/>
      <c r="E53" s="607"/>
      <c r="F53" s="576"/>
      <c r="G53" s="68"/>
      <c r="H53" s="269">
        <v>1620</v>
      </c>
      <c r="I53" s="270"/>
      <c r="J53" s="269">
        <v>1620</v>
      </c>
      <c r="K53" s="451"/>
      <c r="L53" s="206" t="s">
        <v>179</v>
      </c>
      <c r="M53" s="207" t="s">
        <v>121</v>
      </c>
    </row>
    <row r="54" spans="1:13" s="1" customFormat="1" ht="50.25" customHeight="1" x14ac:dyDescent="0.3">
      <c r="A54" s="570">
        <v>25</v>
      </c>
      <c r="B54" s="608" t="s">
        <v>210</v>
      </c>
      <c r="C54" s="609"/>
      <c r="D54" s="601">
        <v>4500</v>
      </c>
      <c r="E54" s="602">
        <v>4500</v>
      </c>
      <c r="F54" s="612" t="s">
        <v>114</v>
      </c>
      <c r="G54" s="587" t="s">
        <v>216</v>
      </c>
      <c r="H54" s="588"/>
      <c r="I54" s="587" t="s">
        <v>216</v>
      </c>
      <c r="J54" s="588"/>
      <c r="K54" s="449" t="s">
        <v>734</v>
      </c>
      <c r="L54" s="631" t="s">
        <v>758</v>
      </c>
      <c r="M54" s="632"/>
    </row>
    <row r="55" spans="1:13" s="1" customFormat="1" ht="50.25" customHeight="1" thickBot="1" x14ac:dyDescent="0.35">
      <c r="A55" s="600"/>
      <c r="B55" s="610"/>
      <c r="C55" s="611"/>
      <c r="D55" s="601"/>
      <c r="E55" s="602"/>
      <c r="F55" s="612"/>
      <c r="G55" s="66"/>
      <c r="H55" s="271">
        <v>4500</v>
      </c>
      <c r="I55" s="272"/>
      <c r="J55" s="271">
        <v>4500</v>
      </c>
      <c r="K55" s="451"/>
      <c r="L55" s="206" t="s">
        <v>195</v>
      </c>
      <c r="M55" s="207" t="s">
        <v>121</v>
      </c>
    </row>
    <row r="56" spans="1:13" s="1" customFormat="1" ht="45" customHeight="1" x14ac:dyDescent="0.3">
      <c r="A56" s="599">
        <v>26</v>
      </c>
      <c r="B56" s="608" t="s">
        <v>211</v>
      </c>
      <c r="C56" s="609"/>
      <c r="D56" s="604">
        <v>1750</v>
      </c>
      <c r="E56" s="606">
        <v>1750</v>
      </c>
      <c r="F56" s="575" t="s">
        <v>114</v>
      </c>
      <c r="G56" s="589" t="s">
        <v>149</v>
      </c>
      <c r="H56" s="590"/>
      <c r="I56" s="589" t="s">
        <v>149</v>
      </c>
      <c r="J56" s="590"/>
      <c r="K56" s="449" t="s">
        <v>734</v>
      </c>
      <c r="L56" s="631" t="s">
        <v>758</v>
      </c>
      <c r="M56" s="632"/>
    </row>
    <row r="57" spans="1:13" s="1" customFormat="1" ht="45" customHeight="1" thickBot="1" x14ac:dyDescent="0.35">
      <c r="A57" s="600"/>
      <c r="B57" s="610"/>
      <c r="C57" s="611"/>
      <c r="D57" s="605"/>
      <c r="E57" s="607"/>
      <c r="F57" s="576"/>
      <c r="G57" s="68"/>
      <c r="H57" s="256">
        <v>1750</v>
      </c>
      <c r="I57" s="257"/>
      <c r="J57" s="256">
        <v>1750</v>
      </c>
      <c r="K57" s="451"/>
      <c r="L57" s="206" t="s">
        <v>198</v>
      </c>
      <c r="M57" s="207" t="s">
        <v>121</v>
      </c>
    </row>
    <row r="58" spans="1:13" s="1" customFormat="1" ht="47.25" customHeight="1" x14ac:dyDescent="0.3">
      <c r="A58" s="570">
        <v>27</v>
      </c>
      <c r="B58" s="608" t="s">
        <v>212</v>
      </c>
      <c r="C58" s="609"/>
      <c r="D58" s="601">
        <v>8010</v>
      </c>
      <c r="E58" s="602">
        <v>8010</v>
      </c>
      <c r="F58" s="612" t="s">
        <v>114</v>
      </c>
      <c r="G58" s="587" t="s">
        <v>217</v>
      </c>
      <c r="H58" s="588"/>
      <c r="I58" s="587" t="s">
        <v>217</v>
      </c>
      <c r="J58" s="588"/>
      <c r="K58" s="449" t="s">
        <v>734</v>
      </c>
      <c r="L58" s="631" t="s">
        <v>758</v>
      </c>
      <c r="M58" s="632"/>
    </row>
    <row r="59" spans="1:13" s="1" customFormat="1" ht="47.25" customHeight="1" thickBot="1" x14ac:dyDescent="0.35">
      <c r="A59" s="600"/>
      <c r="B59" s="610"/>
      <c r="C59" s="611"/>
      <c r="D59" s="601"/>
      <c r="E59" s="602"/>
      <c r="F59" s="612"/>
      <c r="G59" s="66"/>
      <c r="H59" s="258">
        <v>8010</v>
      </c>
      <c r="I59" s="267"/>
      <c r="J59" s="258">
        <v>8010</v>
      </c>
      <c r="K59" s="451"/>
      <c r="L59" s="206" t="s">
        <v>200</v>
      </c>
      <c r="M59" s="207" t="s">
        <v>121</v>
      </c>
    </row>
    <row r="60" spans="1:13" s="1" customFormat="1" ht="47.25" customHeight="1" x14ac:dyDescent="0.3">
      <c r="A60" s="599">
        <v>28</v>
      </c>
      <c r="B60" s="608" t="s">
        <v>213</v>
      </c>
      <c r="C60" s="609"/>
      <c r="D60" s="604">
        <v>8010</v>
      </c>
      <c r="E60" s="606">
        <v>8010</v>
      </c>
      <c r="F60" s="575" t="s">
        <v>114</v>
      </c>
      <c r="G60" s="589" t="s">
        <v>218</v>
      </c>
      <c r="H60" s="590"/>
      <c r="I60" s="589" t="s">
        <v>218</v>
      </c>
      <c r="J60" s="590"/>
      <c r="K60" s="449" t="s">
        <v>734</v>
      </c>
      <c r="L60" s="631" t="s">
        <v>758</v>
      </c>
      <c r="M60" s="632"/>
    </row>
    <row r="61" spans="1:13" s="1" customFormat="1" ht="47.25" customHeight="1" thickBot="1" x14ac:dyDescent="0.35">
      <c r="A61" s="570"/>
      <c r="B61" s="620"/>
      <c r="C61" s="621"/>
      <c r="D61" s="601"/>
      <c r="E61" s="602"/>
      <c r="F61" s="612"/>
      <c r="G61" s="66"/>
      <c r="H61" s="271">
        <v>8010</v>
      </c>
      <c r="I61" s="267"/>
      <c r="J61" s="271">
        <v>8010</v>
      </c>
      <c r="K61" s="615"/>
      <c r="L61" s="217" t="s">
        <v>203</v>
      </c>
      <c r="M61" s="218" t="s">
        <v>121</v>
      </c>
    </row>
    <row r="62" spans="1:13" s="3" customFormat="1" ht="24.95" customHeight="1" thickBot="1" x14ac:dyDescent="0.35">
      <c r="A62" s="567"/>
      <c r="B62" s="568"/>
      <c r="C62" s="569"/>
      <c r="D62" s="57">
        <f>SUM(D6:D61)</f>
        <v>2056397.0999999999</v>
      </c>
      <c r="E62" s="59">
        <f>SUM(E6:E61)</f>
        <v>1981887.3399999996</v>
      </c>
      <c r="F62" s="78"/>
      <c r="G62" s="597">
        <f>SUM(H6:H61)</f>
        <v>1977996.0999999999</v>
      </c>
      <c r="H62" s="598"/>
      <c r="I62" s="597">
        <f>SUM(J6:J61)</f>
        <v>1977996.0999999999</v>
      </c>
      <c r="J62" s="598"/>
      <c r="K62" s="378"/>
      <c r="L62" s="565"/>
      <c r="M62" s="566"/>
    </row>
    <row r="63" spans="1:13" s="1" customFormat="1" ht="30" customHeight="1" x14ac:dyDescent="0.3">
      <c r="A63" s="128"/>
      <c r="B63" s="435" t="s">
        <v>287</v>
      </c>
      <c r="C63" s="435"/>
      <c r="D63" s="435"/>
      <c r="E63" s="435"/>
      <c r="F63" s="435"/>
      <c r="G63" s="175"/>
      <c r="H63" s="132"/>
      <c r="I63" s="176"/>
      <c r="J63" s="132"/>
      <c r="K63" s="133"/>
      <c r="L63" s="133"/>
      <c r="M63" s="145"/>
    </row>
    <row r="64" spans="1:13" s="1" customFormat="1" ht="24.95" customHeight="1" x14ac:dyDescent="0.3">
      <c r="A64" s="129" t="s">
        <v>2</v>
      </c>
      <c r="B64" s="242" t="s">
        <v>779</v>
      </c>
      <c r="C64" s="485" t="s">
        <v>743</v>
      </c>
      <c r="D64" s="485"/>
      <c r="E64" s="559" t="s">
        <v>778</v>
      </c>
      <c r="F64" s="559"/>
      <c r="G64" s="560"/>
      <c r="H64" s="132"/>
      <c r="I64" s="176"/>
      <c r="J64" s="132"/>
      <c r="K64" s="133"/>
      <c r="L64" s="133"/>
      <c r="M64" s="145"/>
    </row>
    <row r="65" spans="1:13" s="34" customFormat="1" ht="24.95" customHeight="1" x14ac:dyDescent="0.3">
      <c r="A65" s="182">
        <v>1</v>
      </c>
      <c r="B65" s="219" t="s">
        <v>768</v>
      </c>
      <c r="C65" s="629">
        <v>0</v>
      </c>
      <c r="D65" s="629"/>
      <c r="E65" s="535">
        <v>0</v>
      </c>
      <c r="F65" s="626"/>
      <c r="G65" s="153" t="s">
        <v>10</v>
      </c>
      <c r="H65" s="132"/>
      <c r="I65" s="132"/>
      <c r="J65" s="132"/>
      <c r="K65" s="133"/>
      <c r="L65" s="133"/>
      <c r="M65" s="145"/>
    </row>
    <row r="66" spans="1:13" s="34" customFormat="1" ht="24.95" customHeight="1" x14ac:dyDescent="0.3">
      <c r="A66" s="182">
        <v>2</v>
      </c>
      <c r="B66" s="220" t="s">
        <v>769</v>
      </c>
      <c r="C66" s="629">
        <v>0</v>
      </c>
      <c r="D66" s="629"/>
      <c r="E66" s="535">
        <v>0</v>
      </c>
      <c r="F66" s="626"/>
      <c r="G66" s="153" t="s">
        <v>10</v>
      </c>
      <c r="H66" s="132"/>
      <c r="I66" s="132"/>
      <c r="J66" s="132"/>
      <c r="K66" s="133"/>
      <c r="L66" s="133"/>
      <c r="M66" s="145"/>
    </row>
    <row r="67" spans="1:13" s="34" customFormat="1" ht="24.95" customHeight="1" x14ac:dyDescent="0.3">
      <c r="A67" s="182">
        <v>3</v>
      </c>
      <c r="B67" s="220" t="s">
        <v>770</v>
      </c>
      <c r="C67" s="629">
        <v>22</v>
      </c>
      <c r="D67" s="629"/>
      <c r="E67" s="535">
        <v>1953546.1</v>
      </c>
      <c r="F67" s="626"/>
      <c r="G67" s="153" t="s">
        <v>10</v>
      </c>
      <c r="H67" s="132"/>
      <c r="I67" s="132"/>
      <c r="J67" s="132"/>
      <c r="K67" s="133"/>
      <c r="L67" s="133"/>
      <c r="M67" s="145"/>
    </row>
    <row r="68" spans="1:13" s="34" customFormat="1" ht="24.95" customHeight="1" x14ac:dyDescent="0.3">
      <c r="A68" s="182">
        <v>4</v>
      </c>
      <c r="B68" s="220" t="s">
        <v>771</v>
      </c>
      <c r="C68" s="629">
        <v>0</v>
      </c>
      <c r="D68" s="629"/>
      <c r="E68" s="535">
        <f>H62+H60+H58+H56+H54+H52</f>
        <v>0</v>
      </c>
      <c r="F68" s="626"/>
      <c r="G68" s="153" t="s">
        <v>10</v>
      </c>
      <c r="H68" s="138"/>
      <c r="I68" s="138"/>
      <c r="J68" s="132"/>
      <c r="K68" s="133"/>
      <c r="L68" s="133"/>
      <c r="M68" s="145"/>
    </row>
    <row r="69" spans="1:13" s="34" customFormat="1" ht="24.95" customHeight="1" x14ac:dyDescent="0.3">
      <c r="A69" s="182">
        <v>5</v>
      </c>
      <c r="B69" s="140" t="s">
        <v>750</v>
      </c>
      <c r="C69" s="629">
        <v>6</v>
      </c>
      <c r="D69" s="629"/>
      <c r="E69" s="535">
        <f>J51+J53+J55+J57+J59+J61</f>
        <v>24450</v>
      </c>
      <c r="F69" s="626"/>
      <c r="G69" s="153" t="s">
        <v>10</v>
      </c>
      <c r="H69" s="146"/>
      <c r="I69" s="146"/>
      <c r="J69" s="177"/>
      <c r="K69" s="149"/>
      <c r="L69" s="149"/>
      <c r="M69" s="128"/>
    </row>
    <row r="70" spans="1:13" s="1" customFormat="1" ht="24.95" customHeight="1" x14ac:dyDescent="0.3">
      <c r="A70" s="221"/>
      <c r="B70" s="222" t="s">
        <v>15</v>
      </c>
      <c r="C70" s="630">
        <v>28</v>
      </c>
      <c r="D70" s="630"/>
      <c r="E70" s="627">
        <v>1977996.1</v>
      </c>
      <c r="F70" s="628"/>
      <c r="G70" s="153" t="s">
        <v>10</v>
      </c>
      <c r="H70" s="244"/>
      <c r="I70" s="244"/>
      <c r="J70" s="244"/>
      <c r="K70" s="149"/>
      <c r="L70" s="149"/>
      <c r="M70" s="128"/>
    </row>
    <row r="71" spans="1:13" s="1" customFormat="1" ht="15" customHeight="1" x14ac:dyDescent="0.3">
      <c r="A71" s="128"/>
      <c r="B71" s="245"/>
      <c r="C71" s="245"/>
      <c r="D71" s="246"/>
      <c r="E71" s="247"/>
      <c r="F71" s="248"/>
      <c r="G71" s="249"/>
      <c r="H71" s="250"/>
      <c r="I71" s="250"/>
      <c r="J71" s="146"/>
      <c r="K71" s="149"/>
      <c r="L71" s="149"/>
      <c r="M71" s="148"/>
    </row>
    <row r="72" spans="1:13" s="1" customFormat="1" ht="24.95" customHeight="1" x14ac:dyDescent="0.3">
      <c r="A72" s="128"/>
      <c r="B72" s="143" t="s">
        <v>751</v>
      </c>
      <c r="C72" s="143"/>
      <c r="D72" s="143"/>
      <c r="E72" s="143"/>
      <c r="F72" s="143"/>
      <c r="G72" s="143"/>
      <c r="H72" s="133"/>
      <c r="I72" s="133"/>
      <c r="J72" s="133"/>
      <c r="K72" s="133"/>
      <c r="L72" s="133"/>
      <c r="M72" s="133"/>
    </row>
    <row r="73" spans="1:13" s="1" customFormat="1" ht="24.95" customHeight="1" x14ac:dyDescent="0.3">
      <c r="A73" s="128"/>
      <c r="B73" s="192" t="s">
        <v>761</v>
      </c>
      <c r="C73" s="187"/>
      <c r="D73" s="192"/>
      <c r="E73" s="187"/>
      <c r="F73" s="187"/>
      <c r="G73" s="187"/>
      <c r="H73" s="187"/>
      <c r="I73" s="187"/>
      <c r="J73" s="187"/>
      <c r="K73" s="187"/>
      <c r="L73" s="187"/>
      <c r="M73" s="187"/>
    </row>
    <row r="74" spans="1:13" s="1" customFormat="1" ht="24.95" customHeight="1" x14ac:dyDescent="0.3">
      <c r="A74" s="128"/>
      <c r="B74" s="187" t="s">
        <v>780</v>
      </c>
      <c r="C74" s="187"/>
      <c r="D74" s="187"/>
      <c r="E74" s="187"/>
      <c r="F74" s="187"/>
      <c r="G74" s="187"/>
      <c r="H74" s="188"/>
      <c r="I74" s="188"/>
      <c r="J74" s="189"/>
      <c r="K74" s="190"/>
      <c r="L74" s="190"/>
      <c r="M74" s="191"/>
    </row>
    <row r="75" spans="1:13" s="1" customFormat="1" ht="9.9499999999999993" customHeight="1" x14ac:dyDescent="0.3">
      <c r="A75" s="128"/>
      <c r="B75" s="192"/>
      <c r="C75" s="192"/>
      <c r="D75" s="193"/>
      <c r="E75" s="194"/>
      <c r="F75" s="190"/>
      <c r="G75" s="192"/>
      <c r="H75" s="181"/>
      <c r="I75" s="181"/>
      <c r="J75" s="181"/>
      <c r="K75" s="181"/>
      <c r="L75" s="181"/>
      <c r="M75" s="181"/>
    </row>
    <row r="76" spans="1:13" s="1" customFormat="1" ht="24.95" customHeight="1" x14ac:dyDescent="0.3">
      <c r="A76" s="128"/>
      <c r="B76" s="181" t="s">
        <v>762</v>
      </c>
      <c r="C76" s="181"/>
      <c r="D76" s="181"/>
      <c r="E76" s="181"/>
      <c r="F76" s="181"/>
      <c r="G76" s="181"/>
      <c r="H76" s="152"/>
      <c r="I76" s="152"/>
      <c r="J76" s="152"/>
      <c r="K76" s="152"/>
      <c r="L76" s="152"/>
      <c r="M76" s="152"/>
    </row>
    <row r="77" spans="1:13" s="1" customFormat="1" ht="24.95" customHeight="1" x14ac:dyDescent="0.3">
      <c r="A77" s="128"/>
      <c r="B77" s="432" t="s">
        <v>763</v>
      </c>
      <c r="C77" s="432"/>
      <c r="D77" s="432"/>
      <c r="E77" s="432"/>
      <c r="F77" s="432"/>
      <c r="G77" s="432"/>
      <c r="H77" s="432"/>
      <c r="I77" s="432"/>
      <c r="J77" s="432"/>
      <c r="K77" s="432"/>
      <c r="L77" s="432"/>
      <c r="M77" s="432"/>
    </row>
    <row r="78" spans="1:13" s="1" customFormat="1" ht="24.95" customHeight="1" x14ac:dyDescent="0.3">
      <c r="A78" s="128"/>
      <c r="B78" s="432" t="s">
        <v>765</v>
      </c>
      <c r="C78" s="432"/>
      <c r="D78" s="432"/>
      <c r="E78" s="432"/>
      <c r="F78" s="432"/>
      <c r="G78" s="432"/>
      <c r="H78" s="432"/>
      <c r="I78" s="432"/>
      <c r="J78" s="432"/>
      <c r="K78" s="432"/>
      <c r="L78" s="432"/>
      <c r="M78" s="432"/>
    </row>
    <row r="79" spans="1:13" s="1" customFormat="1" x14ac:dyDescent="0.35">
      <c r="A79" s="12"/>
      <c r="B79" s="76"/>
      <c r="C79" s="76"/>
      <c r="D79" s="31"/>
      <c r="E79" s="22"/>
      <c r="F79" s="23"/>
      <c r="G79" s="18"/>
      <c r="H79" s="52"/>
      <c r="I79" s="52"/>
      <c r="J79" s="52"/>
      <c r="K79" s="4"/>
      <c r="L79" s="4"/>
      <c r="M79" s="12"/>
    </row>
    <row r="80" spans="1:13" s="1" customFormat="1" x14ac:dyDescent="0.35">
      <c r="A80" s="12"/>
      <c r="B80" s="76"/>
      <c r="C80" s="76"/>
      <c r="D80" s="31"/>
      <c r="E80" s="22"/>
      <c r="F80" s="23"/>
      <c r="G80" s="18"/>
      <c r="H80" s="52"/>
      <c r="I80" s="52"/>
      <c r="J80" s="52"/>
      <c r="K80" s="4"/>
      <c r="L80" s="4"/>
      <c r="M80" s="12"/>
    </row>
    <row r="81" spans="1:14" s="1" customFormat="1" x14ac:dyDescent="0.35">
      <c r="A81" s="12"/>
      <c r="B81" s="76"/>
      <c r="C81" s="76"/>
      <c r="D81" s="31"/>
      <c r="E81" s="22"/>
      <c r="F81" s="23"/>
      <c r="G81" s="18"/>
      <c r="H81" s="52"/>
      <c r="I81" s="52"/>
      <c r="J81" s="52"/>
      <c r="K81" s="4"/>
      <c r="L81" s="4"/>
      <c r="M81" s="12"/>
    </row>
    <row r="82" spans="1:14" s="1" customFormat="1" x14ac:dyDescent="0.35">
      <c r="A82" s="12"/>
      <c r="B82" s="76"/>
      <c r="C82" s="76"/>
      <c r="D82" s="31"/>
      <c r="E82" s="22"/>
      <c r="F82" s="23"/>
      <c r="G82" s="18"/>
      <c r="H82" s="52"/>
      <c r="I82" s="52"/>
      <c r="J82" s="52"/>
      <c r="K82" s="4"/>
      <c r="L82" s="4"/>
      <c r="M82" s="12"/>
    </row>
    <row r="83" spans="1:14" s="1" customFormat="1" x14ac:dyDescent="0.35">
      <c r="A83" s="12"/>
      <c r="B83" s="76"/>
      <c r="C83" s="76"/>
      <c r="D83" s="31"/>
      <c r="E83" s="22"/>
      <c r="F83" s="23"/>
      <c r="G83" s="18"/>
      <c r="H83" s="52"/>
      <c r="I83" s="52"/>
      <c r="J83" s="52"/>
      <c r="K83" s="4"/>
      <c r="L83" s="4"/>
      <c r="M83" s="12"/>
    </row>
    <row r="84" spans="1:14" s="1" customFormat="1" x14ac:dyDescent="0.35">
      <c r="A84" s="12"/>
      <c r="B84" s="76"/>
      <c r="C84" s="76"/>
      <c r="D84" s="31"/>
      <c r="E84" s="22"/>
      <c r="F84" s="23"/>
      <c r="G84" s="18"/>
      <c r="H84" s="52"/>
      <c r="I84" s="52"/>
      <c r="J84" s="52"/>
      <c r="K84" s="4"/>
      <c r="L84" s="4"/>
      <c r="M84" s="12"/>
    </row>
    <row r="85" spans="1:14" s="1" customFormat="1" x14ac:dyDescent="0.35">
      <c r="A85" s="12"/>
      <c r="B85" s="76"/>
      <c r="C85" s="76"/>
      <c r="D85" s="31"/>
      <c r="E85" s="22"/>
      <c r="F85" s="23"/>
      <c r="G85" s="18"/>
      <c r="H85" s="52"/>
      <c r="I85" s="52"/>
      <c r="J85" s="52"/>
      <c r="K85" s="4"/>
      <c r="L85" s="4"/>
      <c r="M85" s="12"/>
    </row>
    <row r="86" spans="1:14" s="1" customFormat="1" x14ac:dyDescent="0.35">
      <c r="A86" s="12"/>
      <c r="B86" s="76"/>
      <c r="C86" s="76"/>
      <c r="D86" s="31"/>
      <c r="E86" s="22"/>
      <c r="F86" s="23"/>
      <c r="G86" s="18"/>
      <c r="H86" s="52"/>
      <c r="I86" s="52"/>
      <c r="J86" s="52"/>
      <c r="K86" s="4"/>
      <c r="L86" s="4"/>
      <c r="M86" s="12"/>
    </row>
    <row r="87" spans="1:14" s="1" customFormat="1" x14ac:dyDescent="0.35">
      <c r="A87" s="12"/>
      <c r="B87" s="76"/>
      <c r="C87" s="76"/>
      <c r="D87" s="31"/>
      <c r="E87" s="22"/>
      <c r="F87" s="23"/>
      <c r="G87" s="18"/>
      <c r="H87" s="52"/>
      <c r="I87" s="52"/>
      <c r="J87" s="52"/>
      <c r="K87" s="4"/>
      <c r="L87" s="4"/>
      <c r="M87" s="12"/>
    </row>
    <row r="88" spans="1:14" s="1" customFormat="1" x14ac:dyDescent="0.35">
      <c r="A88" s="12"/>
      <c r="B88" s="77"/>
      <c r="C88" s="77"/>
      <c r="D88" s="32"/>
      <c r="E88" s="19"/>
      <c r="F88" s="4"/>
      <c r="G88" s="18"/>
      <c r="H88" s="18"/>
      <c r="I88" s="18"/>
      <c r="J88" s="18"/>
      <c r="K88" s="4"/>
      <c r="L88" s="4"/>
      <c r="M88" s="19"/>
    </row>
    <row r="89" spans="1:14" s="1" customFormat="1" x14ac:dyDescent="0.35">
      <c r="A89" s="12">
        <v>5</v>
      </c>
      <c r="B89" s="77"/>
      <c r="C89" s="77"/>
      <c r="D89" s="32"/>
      <c r="E89" s="19"/>
      <c r="F89" s="4"/>
      <c r="G89" s="18"/>
      <c r="H89" s="18"/>
      <c r="I89" s="18"/>
      <c r="J89" s="18"/>
      <c r="K89" s="4"/>
      <c r="L89" s="4"/>
      <c r="M89" s="19"/>
    </row>
    <row r="90" spans="1:14" s="1" customFormat="1" x14ac:dyDescent="0.35">
      <c r="A90" s="12"/>
      <c r="B90" s="77"/>
      <c r="C90" s="77"/>
      <c r="D90" s="32"/>
      <c r="E90" s="19"/>
      <c r="F90" s="4"/>
      <c r="G90" s="18"/>
      <c r="H90" s="18"/>
      <c r="I90" s="18"/>
      <c r="J90" s="18"/>
      <c r="K90" s="4"/>
      <c r="L90" s="4"/>
      <c r="M90" s="19"/>
      <c r="N90" s="4"/>
    </row>
    <row r="91" spans="1:14" x14ac:dyDescent="0.35">
      <c r="B91" s="77"/>
      <c r="C91" s="77"/>
      <c r="D91" s="32"/>
      <c r="E91" s="19"/>
      <c r="F91" s="4"/>
      <c r="H91" s="18"/>
      <c r="I91" s="18"/>
      <c r="J91" s="18"/>
      <c r="M91" s="19"/>
    </row>
    <row r="92" spans="1:14" x14ac:dyDescent="0.35">
      <c r="B92" s="77"/>
      <c r="C92" s="77"/>
      <c r="D92" s="32"/>
      <c r="E92" s="19"/>
      <c r="F92" s="4"/>
      <c r="H92" s="18"/>
      <c r="I92" s="18"/>
      <c r="J92" s="18"/>
      <c r="M92" s="19"/>
    </row>
    <row r="93" spans="1:14" x14ac:dyDescent="0.35">
      <c r="B93" s="77"/>
      <c r="C93" s="77"/>
      <c r="D93" s="32"/>
      <c r="E93" s="19"/>
      <c r="F93" s="4"/>
      <c r="H93" s="18"/>
      <c r="I93" s="18"/>
      <c r="J93" s="18"/>
      <c r="M93" s="19"/>
    </row>
    <row r="94" spans="1:14" x14ac:dyDescent="0.35">
      <c r="B94" s="77"/>
      <c r="C94" s="77"/>
      <c r="D94" s="32"/>
      <c r="E94" s="19"/>
      <c r="F94" s="4"/>
      <c r="H94" s="18"/>
      <c r="I94" s="18"/>
      <c r="J94" s="18"/>
      <c r="M94" s="19"/>
    </row>
    <row r="95" spans="1:14" x14ac:dyDescent="0.35">
      <c r="B95" s="77"/>
      <c r="C95" s="77"/>
      <c r="D95" s="32"/>
      <c r="E95" s="19"/>
      <c r="F95" s="4"/>
      <c r="H95" s="18"/>
      <c r="I95" s="18"/>
      <c r="J95" s="18"/>
      <c r="M95" s="19"/>
    </row>
    <row r="96" spans="1:14" x14ac:dyDescent="0.35">
      <c r="B96" s="77"/>
      <c r="C96" s="77"/>
      <c r="D96" s="32"/>
      <c r="E96" s="19"/>
      <c r="F96" s="4"/>
      <c r="H96" s="18"/>
      <c r="I96" s="18"/>
      <c r="J96" s="18"/>
      <c r="M96" s="19"/>
    </row>
    <row r="97" spans="2:13" x14ac:dyDescent="0.35">
      <c r="B97" s="77"/>
      <c r="C97" s="77"/>
      <c r="D97" s="32"/>
      <c r="E97" s="19"/>
      <c r="F97" s="4"/>
      <c r="H97" s="18"/>
      <c r="I97" s="18"/>
      <c r="J97" s="18"/>
      <c r="M97" s="19"/>
    </row>
    <row r="99" spans="2:13" x14ac:dyDescent="0.35">
      <c r="B99" s="77"/>
      <c r="C99" s="77"/>
      <c r="D99" s="32"/>
      <c r="E99" s="19"/>
      <c r="F99" s="4"/>
      <c r="H99" s="18"/>
      <c r="I99" s="18"/>
      <c r="J99" s="18"/>
      <c r="M99" s="19"/>
    </row>
    <row r="100" spans="2:13" x14ac:dyDescent="0.35">
      <c r="B100" s="77"/>
      <c r="C100" s="77"/>
      <c r="D100" s="32"/>
      <c r="E100" s="19"/>
      <c r="F100" s="4"/>
      <c r="H100" s="18"/>
      <c r="I100" s="18"/>
      <c r="J100" s="18"/>
      <c r="M100" s="19"/>
    </row>
    <row r="101" spans="2:13" x14ac:dyDescent="0.35">
      <c r="B101" s="77"/>
      <c r="C101" s="77"/>
      <c r="D101" s="32"/>
      <c r="E101" s="19"/>
      <c r="F101" s="4"/>
      <c r="H101" s="18"/>
      <c r="I101" s="18"/>
      <c r="J101" s="18"/>
      <c r="M101" s="19"/>
    </row>
  </sheetData>
  <mergeCells count="263">
    <mergeCell ref="L48:M48"/>
    <mergeCell ref="L50:M50"/>
    <mergeCell ref="L52:M52"/>
    <mergeCell ref="L54:M54"/>
    <mergeCell ref="L56:M56"/>
    <mergeCell ref="L58:M58"/>
    <mergeCell ref="L60:M60"/>
    <mergeCell ref="L30:M30"/>
    <mergeCell ref="L32:M32"/>
    <mergeCell ref="L34:M34"/>
    <mergeCell ref="L36:M36"/>
    <mergeCell ref="L38:M38"/>
    <mergeCell ref="L40:M40"/>
    <mergeCell ref="L42:M42"/>
    <mergeCell ref="L44:M44"/>
    <mergeCell ref="L46:M46"/>
    <mergeCell ref="L10:M10"/>
    <mergeCell ref="L12:M12"/>
    <mergeCell ref="L14:M14"/>
    <mergeCell ref="L16:M16"/>
    <mergeCell ref="L18:M18"/>
    <mergeCell ref="L20:M20"/>
    <mergeCell ref="L22:M22"/>
    <mergeCell ref="L24:M24"/>
    <mergeCell ref="L26:M26"/>
    <mergeCell ref="B77:M77"/>
    <mergeCell ref="B78:M78"/>
    <mergeCell ref="E65:F65"/>
    <mergeCell ref="E66:F66"/>
    <mergeCell ref="E67:F67"/>
    <mergeCell ref="E68:F68"/>
    <mergeCell ref="E69:F69"/>
    <mergeCell ref="E70:F70"/>
    <mergeCell ref="C64:D64"/>
    <mergeCell ref="E64:G64"/>
    <mergeCell ref="C65:D65"/>
    <mergeCell ref="C66:D66"/>
    <mergeCell ref="C67:D67"/>
    <mergeCell ref="C68:D68"/>
    <mergeCell ref="C69:D69"/>
    <mergeCell ref="C70:D70"/>
    <mergeCell ref="A52:A53"/>
    <mergeCell ref="A30:A31"/>
    <mergeCell ref="D30:D31"/>
    <mergeCell ref="E30:E31"/>
    <mergeCell ref="F30:F31"/>
    <mergeCell ref="B48:C49"/>
    <mergeCell ref="B10:C11"/>
    <mergeCell ref="B8:C9"/>
    <mergeCell ref="B6:C7"/>
    <mergeCell ref="B46:C47"/>
    <mergeCell ref="B44:C45"/>
    <mergeCell ref="B42:C43"/>
    <mergeCell ref="B40:C41"/>
    <mergeCell ref="B38:C39"/>
    <mergeCell ref="B36:C37"/>
    <mergeCell ref="B34:C35"/>
    <mergeCell ref="B32:C33"/>
    <mergeCell ref="B30:C31"/>
    <mergeCell ref="B28:C29"/>
    <mergeCell ref="B26:C27"/>
    <mergeCell ref="B14:C15"/>
    <mergeCell ref="B60:C61"/>
    <mergeCell ref="B58:C59"/>
    <mergeCell ref="B56:C57"/>
    <mergeCell ref="B54:C55"/>
    <mergeCell ref="B52:C53"/>
    <mergeCell ref="K30:K31"/>
    <mergeCell ref="G8:H8"/>
    <mergeCell ref="G20:H20"/>
    <mergeCell ref="K52:K53"/>
    <mergeCell ref="I58:J58"/>
    <mergeCell ref="K58:K59"/>
    <mergeCell ref="K56:K57"/>
    <mergeCell ref="I56:J56"/>
    <mergeCell ref="I24:J24"/>
    <mergeCell ref="K24:K25"/>
    <mergeCell ref="I14:J14"/>
    <mergeCell ref="K14:K15"/>
    <mergeCell ref="K16:K17"/>
    <mergeCell ref="D34:D35"/>
    <mergeCell ref="E34:E35"/>
    <mergeCell ref="F34:F35"/>
    <mergeCell ref="K34:K35"/>
    <mergeCell ref="D32:D33"/>
    <mergeCell ref="E32:E33"/>
    <mergeCell ref="B63:F63"/>
    <mergeCell ref="F46:F47"/>
    <mergeCell ref="E46:E47"/>
    <mergeCell ref="D46:D47"/>
    <mergeCell ref="A46:A47"/>
    <mergeCell ref="G62:H62"/>
    <mergeCell ref="G22:H22"/>
    <mergeCell ref="G10:H10"/>
    <mergeCell ref="G12:H12"/>
    <mergeCell ref="G16:H16"/>
    <mergeCell ref="D52:D53"/>
    <mergeCell ref="E52:E53"/>
    <mergeCell ref="F52:F53"/>
    <mergeCell ref="G58:H58"/>
    <mergeCell ref="A56:A57"/>
    <mergeCell ref="D56:D57"/>
    <mergeCell ref="E56:E57"/>
    <mergeCell ref="F56:F57"/>
    <mergeCell ref="G56:H56"/>
    <mergeCell ref="F14:F15"/>
    <mergeCell ref="G14:H14"/>
    <mergeCell ref="A10:A11"/>
    <mergeCell ref="D10:D11"/>
    <mergeCell ref="E10:E11"/>
    <mergeCell ref="L28:M28"/>
    <mergeCell ref="A48:A49"/>
    <mergeCell ref="D48:D49"/>
    <mergeCell ref="E48:E49"/>
    <mergeCell ref="F48:F49"/>
    <mergeCell ref="K48:K49"/>
    <mergeCell ref="G48:H48"/>
    <mergeCell ref="I48:J48"/>
    <mergeCell ref="A60:A61"/>
    <mergeCell ref="D60:D61"/>
    <mergeCell ref="E60:E61"/>
    <mergeCell ref="F60:F61"/>
    <mergeCell ref="G60:H60"/>
    <mergeCell ref="I60:J60"/>
    <mergeCell ref="K60:K61"/>
    <mergeCell ref="A58:A59"/>
    <mergeCell ref="D58:D59"/>
    <mergeCell ref="E58:E59"/>
    <mergeCell ref="F58:F59"/>
    <mergeCell ref="A54:A55"/>
    <mergeCell ref="D54:D55"/>
    <mergeCell ref="E54:E55"/>
    <mergeCell ref="F54:F55"/>
    <mergeCell ref="K54:K55"/>
    <mergeCell ref="G54:H54"/>
    <mergeCell ref="I54:J54"/>
    <mergeCell ref="A50:A51"/>
    <mergeCell ref="D50:D51"/>
    <mergeCell ref="E50:E51"/>
    <mergeCell ref="F50:F51"/>
    <mergeCell ref="G50:H50"/>
    <mergeCell ref="A24:A25"/>
    <mergeCell ref="D24:D25"/>
    <mergeCell ref="E24:E25"/>
    <mergeCell ref="F24:F25"/>
    <mergeCell ref="G24:H24"/>
    <mergeCell ref="I50:J50"/>
    <mergeCell ref="A28:A29"/>
    <mergeCell ref="D28:D29"/>
    <mergeCell ref="E28:E29"/>
    <mergeCell ref="F28:F29"/>
    <mergeCell ref="A26:A27"/>
    <mergeCell ref="D26:D27"/>
    <mergeCell ref="E26:E27"/>
    <mergeCell ref="F26:F27"/>
    <mergeCell ref="A34:A35"/>
    <mergeCell ref="A32:A33"/>
    <mergeCell ref="F32:F33"/>
    <mergeCell ref="K50:K51"/>
    <mergeCell ref="B50:C51"/>
    <mergeCell ref="B24:C25"/>
    <mergeCell ref="A42:A43"/>
    <mergeCell ref="D42:D43"/>
    <mergeCell ref="E42:E43"/>
    <mergeCell ref="F42:F43"/>
    <mergeCell ref="K42:K43"/>
    <mergeCell ref="A22:A23"/>
    <mergeCell ref="D22:D23"/>
    <mergeCell ref="E22:E23"/>
    <mergeCell ref="F22:F23"/>
    <mergeCell ref="K22:K23"/>
    <mergeCell ref="K28:K29"/>
    <mergeCell ref="K26:K27"/>
    <mergeCell ref="I20:J20"/>
    <mergeCell ref="I22:J22"/>
    <mergeCell ref="A20:A21"/>
    <mergeCell ref="D20:D21"/>
    <mergeCell ref="E20:E21"/>
    <mergeCell ref="F20:F21"/>
    <mergeCell ref="K20:K21"/>
    <mergeCell ref="B22:C23"/>
    <mergeCell ref="B20:C21"/>
    <mergeCell ref="K18:K19"/>
    <mergeCell ref="I16:J16"/>
    <mergeCell ref="A18:A19"/>
    <mergeCell ref="D18:D19"/>
    <mergeCell ref="E18:E19"/>
    <mergeCell ref="F18:F19"/>
    <mergeCell ref="G18:H18"/>
    <mergeCell ref="I18:J18"/>
    <mergeCell ref="A16:A17"/>
    <mergeCell ref="D16:D17"/>
    <mergeCell ref="E16:E17"/>
    <mergeCell ref="F16:F17"/>
    <mergeCell ref="B18:C19"/>
    <mergeCell ref="B16:C17"/>
    <mergeCell ref="D8:D9"/>
    <mergeCell ref="E8:E9"/>
    <mergeCell ref="F8:F9"/>
    <mergeCell ref="K8:K9"/>
    <mergeCell ref="A6:A7"/>
    <mergeCell ref="D6:D7"/>
    <mergeCell ref="E6:E7"/>
    <mergeCell ref="F6:F7"/>
    <mergeCell ref="G6:H6"/>
    <mergeCell ref="L6:M6"/>
    <mergeCell ref="L8:M8"/>
    <mergeCell ref="A44:A45"/>
    <mergeCell ref="D44:D45"/>
    <mergeCell ref="E44:E45"/>
    <mergeCell ref="F44:F45"/>
    <mergeCell ref="A38:A39"/>
    <mergeCell ref="D38:D39"/>
    <mergeCell ref="E38:E39"/>
    <mergeCell ref="F38:F39"/>
    <mergeCell ref="A40:A41"/>
    <mergeCell ref="D40:D41"/>
    <mergeCell ref="E40:E41"/>
    <mergeCell ref="F40:F41"/>
    <mergeCell ref="A36:A37"/>
    <mergeCell ref="D36:D37"/>
    <mergeCell ref="E36:E37"/>
    <mergeCell ref="F36:F37"/>
    <mergeCell ref="K36:K37"/>
    <mergeCell ref="A14:A15"/>
    <mergeCell ref="D14:D15"/>
    <mergeCell ref="E14:E15"/>
    <mergeCell ref="K6:K7"/>
    <mergeCell ref="A8:A9"/>
    <mergeCell ref="G30:H30"/>
    <mergeCell ref="I30:J30"/>
    <mergeCell ref="G32:H32"/>
    <mergeCell ref="I32:J32"/>
    <mergeCell ref="G46:H46"/>
    <mergeCell ref="I46:J46"/>
    <mergeCell ref="K46:K47"/>
    <mergeCell ref="K44:K45"/>
    <mergeCell ref="K40:K41"/>
    <mergeCell ref="K32:K33"/>
    <mergeCell ref="L62:M62"/>
    <mergeCell ref="A62:C62"/>
    <mergeCell ref="A1:M1"/>
    <mergeCell ref="A12:A13"/>
    <mergeCell ref="D12:D13"/>
    <mergeCell ref="E12:E13"/>
    <mergeCell ref="F12:F13"/>
    <mergeCell ref="I12:J12"/>
    <mergeCell ref="K12:K13"/>
    <mergeCell ref="A2:M2"/>
    <mergeCell ref="A3:M3"/>
    <mergeCell ref="A4:M4"/>
    <mergeCell ref="G5:H5"/>
    <mergeCell ref="I5:J5"/>
    <mergeCell ref="L5:M5"/>
    <mergeCell ref="F10:F11"/>
    <mergeCell ref="K10:K11"/>
    <mergeCell ref="I8:J8"/>
    <mergeCell ref="I10:J10"/>
    <mergeCell ref="B5:C5"/>
    <mergeCell ref="B12:C13"/>
    <mergeCell ref="I6:J6"/>
    <mergeCell ref="I62:J62"/>
    <mergeCell ref="K38:K39"/>
  </mergeCells>
  <phoneticPr fontId="8" type="noConversion"/>
  <printOptions horizontalCentered="1"/>
  <pageMargins left="3.937007874015748E-2" right="3.937007874015748E-2" top="0.35433070866141736" bottom="0.35433070866141736" header="0.31496062992125984" footer="0.31496062992125984"/>
  <pageSetup paperSize="9" scale="75" fitToHeight="100" orientation="landscape" r:id="rId1"/>
  <rowBreaks count="5" manualBreakCount="5">
    <brk id="13" max="16383" man="1"/>
    <brk id="25" max="16383" man="1"/>
    <brk id="37" max="16383" man="1"/>
    <brk id="47" max="12" man="1"/>
    <brk id="59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96"/>
  <sheetViews>
    <sheetView view="pageBreakPreview" zoomScale="118" zoomScaleNormal="100" zoomScaleSheetLayoutView="118" workbookViewId="0">
      <selection activeCell="A2" sqref="A2:M2"/>
    </sheetView>
  </sheetViews>
  <sheetFormatPr defaultColWidth="9" defaultRowHeight="21" x14ac:dyDescent="0.35"/>
  <cols>
    <col min="1" max="1" width="6.75" style="12" customWidth="1"/>
    <col min="2" max="2" width="31.625" style="76" customWidth="1"/>
    <col min="3" max="3" width="3" style="76" customWidth="1"/>
    <col min="4" max="4" width="14.625" style="31" customWidth="1"/>
    <col min="5" max="5" width="13.875" style="22" customWidth="1"/>
    <col min="6" max="6" width="14.125" style="23" customWidth="1"/>
    <col min="7" max="7" width="16.75" style="18" customWidth="1"/>
    <col min="8" max="8" width="16" style="52" customWidth="1"/>
    <col min="9" max="9" width="17.75" style="52" customWidth="1"/>
    <col min="10" max="10" width="14.125" style="52" customWidth="1"/>
    <col min="11" max="11" width="12.625" style="4" customWidth="1"/>
    <col min="12" max="12" width="9.375" style="4" customWidth="1"/>
    <col min="13" max="13" width="7.875" style="12" customWidth="1"/>
    <col min="14" max="16384" width="9" style="4"/>
  </cols>
  <sheetData>
    <row r="2" spans="1:15" s="2" customFormat="1" ht="27.75" customHeight="1" x14ac:dyDescent="0.35">
      <c r="A2" s="446" t="s">
        <v>0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</row>
    <row r="3" spans="1:15" s="2" customFormat="1" ht="27.75" customHeight="1" x14ac:dyDescent="0.35">
      <c r="A3" s="417" t="s">
        <v>246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</row>
    <row r="4" spans="1:15" s="2" customFormat="1" x14ac:dyDescent="0.35">
      <c r="A4" s="417" t="s">
        <v>1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</row>
    <row r="5" spans="1:15" s="2" customFormat="1" ht="21.75" thickBot="1" x14ac:dyDescent="0.4">
      <c r="A5" s="417" t="s">
        <v>247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417"/>
    </row>
    <row r="6" spans="1:15" s="5" customFormat="1" ht="78.75" customHeight="1" thickBot="1" x14ac:dyDescent="0.25">
      <c r="A6" s="62" t="s">
        <v>2</v>
      </c>
      <c r="B6" s="591" t="s">
        <v>3</v>
      </c>
      <c r="C6" s="592"/>
      <c r="D6" s="337" t="s">
        <v>12</v>
      </c>
      <c r="E6" s="338" t="s">
        <v>4</v>
      </c>
      <c r="F6" s="63" t="s">
        <v>5</v>
      </c>
      <c r="G6" s="659" t="s">
        <v>8</v>
      </c>
      <c r="H6" s="660"/>
      <c r="I6" s="659" t="s">
        <v>9</v>
      </c>
      <c r="J6" s="660"/>
      <c r="K6" s="62" t="s">
        <v>6</v>
      </c>
      <c r="L6" s="591" t="s">
        <v>11</v>
      </c>
      <c r="M6" s="592"/>
    </row>
    <row r="7" spans="1:15" s="5" customFormat="1" ht="33.75" customHeight="1" x14ac:dyDescent="0.3">
      <c r="A7" s="570">
        <v>1</v>
      </c>
      <c r="B7" s="633" t="s">
        <v>798</v>
      </c>
      <c r="C7" s="634"/>
      <c r="D7" s="601">
        <v>25020</v>
      </c>
      <c r="E7" s="602">
        <v>25020</v>
      </c>
      <c r="F7" s="603" t="s">
        <v>112</v>
      </c>
      <c r="G7" s="587" t="s">
        <v>202</v>
      </c>
      <c r="H7" s="588"/>
      <c r="I7" s="587" t="s">
        <v>202</v>
      </c>
      <c r="J7" s="588"/>
      <c r="K7" s="570" t="s">
        <v>734</v>
      </c>
      <c r="L7" s="589" t="s">
        <v>753</v>
      </c>
      <c r="M7" s="590"/>
    </row>
    <row r="8" spans="1:15" s="3" customFormat="1" ht="33.75" customHeight="1" thickBot="1" x14ac:dyDescent="0.35">
      <c r="A8" s="638"/>
      <c r="B8" s="635"/>
      <c r="C8" s="636"/>
      <c r="D8" s="642"/>
      <c r="E8" s="644"/>
      <c r="F8" s="645"/>
      <c r="G8" s="310"/>
      <c r="H8" s="311">
        <v>25020</v>
      </c>
      <c r="I8" s="340"/>
      <c r="J8" s="311">
        <v>25020</v>
      </c>
      <c r="K8" s="638"/>
      <c r="L8" s="341" t="s">
        <v>234</v>
      </c>
      <c r="M8" s="307" t="s">
        <v>121</v>
      </c>
    </row>
    <row r="9" spans="1:15" s="3" customFormat="1" ht="51" customHeight="1" x14ac:dyDescent="0.3">
      <c r="A9" s="637">
        <v>2</v>
      </c>
      <c r="B9" s="657" t="s">
        <v>248</v>
      </c>
      <c r="C9" s="342"/>
      <c r="D9" s="641">
        <v>5850</v>
      </c>
      <c r="E9" s="646">
        <v>5850</v>
      </c>
      <c r="F9" s="603" t="s">
        <v>112</v>
      </c>
      <c r="G9" s="649" t="s">
        <v>249</v>
      </c>
      <c r="H9" s="650"/>
      <c r="I9" s="649" t="s">
        <v>249</v>
      </c>
      <c r="J9" s="650"/>
      <c r="K9" s="570" t="s">
        <v>734</v>
      </c>
      <c r="L9" s="589" t="s">
        <v>753</v>
      </c>
      <c r="M9" s="590"/>
      <c r="O9" s="3" t="s">
        <v>13</v>
      </c>
    </row>
    <row r="10" spans="1:15" s="3" customFormat="1" ht="51" customHeight="1" thickBot="1" x14ac:dyDescent="0.35">
      <c r="A10" s="638"/>
      <c r="B10" s="658"/>
      <c r="C10" s="339"/>
      <c r="D10" s="642"/>
      <c r="E10" s="644"/>
      <c r="F10" s="645"/>
      <c r="G10" s="310"/>
      <c r="H10" s="311">
        <v>5850</v>
      </c>
      <c r="I10" s="340"/>
      <c r="J10" s="311">
        <v>5850</v>
      </c>
      <c r="K10" s="638"/>
      <c r="L10" s="96" t="s">
        <v>236</v>
      </c>
      <c r="M10" s="95" t="s">
        <v>121</v>
      </c>
    </row>
    <row r="11" spans="1:15" s="24" customFormat="1" ht="33" customHeight="1" x14ac:dyDescent="0.3">
      <c r="A11" s="637">
        <v>3</v>
      </c>
      <c r="B11" s="657" t="s">
        <v>250</v>
      </c>
      <c r="C11" s="342"/>
      <c r="D11" s="641">
        <v>5875</v>
      </c>
      <c r="E11" s="646">
        <v>5875</v>
      </c>
      <c r="F11" s="603" t="s">
        <v>112</v>
      </c>
      <c r="G11" s="649" t="s">
        <v>251</v>
      </c>
      <c r="H11" s="650"/>
      <c r="I11" s="649" t="s">
        <v>251</v>
      </c>
      <c r="J11" s="650"/>
      <c r="K11" s="570" t="s">
        <v>734</v>
      </c>
      <c r="L11" s="589" t="s">
        <v>753</v>
      </c>
      <c r="M11" s="590"/>
    </row>
    <row r="12" spans="1:15" s="3" customFormat="1" ht="33" customHeight="1" thickBot="1" x14ac:dyDescent="0.35">
      <c r="A12" s="638"/>
      <c r="B12" s="658"/>
      <c r="C12" s="339"/>
      <c r="D12" s="642"/>
      <c r="E12" s="644"/>
      <c r="F12" s="645"/>
      <c r="G12" s="310"/>
      <c r="H12" s="311">
        <v>5875</v>
      </c>
      <c r="I12" s="312"/>
      <c r="J12" s="311">
        <v>5875</v>
      </c>
      <c r="K12" s="638"/>
      <c r="L12" s="96" t="s">
        <v>238</v>
      </c>
      <c r="M12" s="95" t="s">
        <v>121</v>
      </c>
    </row>
    <row r="13" spans="1:15" s="1" customFormat="1" ht="41.25" customHeight="1" x14ac:dyDescent="0.3">
      <c r="A13" s="637">
        <v>4</v>
      </c>
      <c r="B13" s="639" t="s">
        <v>289</v>
      </c>
      <c r="C13" s="308"/>
      <c r="D13" s="641">
        <v>1700</v>
      </c>
      <c r="E13" s="646">
        <v>1700</v>
      </c>
      <c r="F13" s="656" t="s">
        <v>115</v>
      </c>
      <c r="G13" s="649" t="s">
        <v>228</v>
      </c>
      <c r="H13" s="650"/>
      <c r="I13" s="649" t="s">
        <v>228</v>
      </c>
      <c r="J13" s="650"/>
      <c r="K13" s="570" t="s">
        <v>734</v>
      </c>
      <c r="L13" s="589" t="s">
        <v>755</v>
      </c>
      <c r="M13" s="590"/>
    </row>
    <row r="14" spans="1:15" s="1" customFormat="1" ht="41.25" customHeight="1" thickBot="1" x14ac:dyDescent="0.35">
      <c r="A14" s="638"/>
      <c r="B14" s="653"/>
      <c r="C14" s="309"/>
      <c r="D14" s="642"/>
      <c r="E14" s="644"/>
      <c r="F14" s="645"/>
      <c r="G14" s="310"/>
      <c r="H14" s="311">
        <v>1700</v>
      </c>
      <c r="I14" s="312"/>
      <c r="J14" s="311">
        <v>1700</v>
      </c>
      <c r="K14" s="638"/>
      <c r="L14" s="341" t="s">
        <v>252</v>
      </c>
      <c r="M14" s="307" t="s">
        <v>121</v>
      </c>
      <c r="N14" s="25"/>
    </row>
    <row r="15" spans="1:15" s="3" customFormat="1" ht="35.25" customHeight="1" x14ac:dyDescent="0.3">
      <c r="A15" s="637">
        <v>5</v>
      </c>
      <c r="B15" s="639" t="s">
        <v>253</v>
      </c>
      <c r="C15" s="308"/>
      <c r="D15" s="641">
        <v>1980</v>
      </c>
      <c r="E15" s="646">
        <v>1980</v>
      </c>
      <c r="F15" s="656" t="s">
        <v>112</v>
      </c>
      <c r="G15" s="649" t="s">
        <v>228</v>
      </c>
      <c r="H15" s="650"/>
      <c r="I15" s="649" t="s">
        <v>228</v>
      </c>
      <c r="J15" s="650"/>
      <c r="K15" s="570" t="s">
        <v>734</v>
      </c>
      <c r="L15" s="589" t="s">
        <v>755</v>
      </c>
      <c r="M15" s="590"/>
    </row>
    <row r="16" spans="1:15" s="1" customFormat="1" ht="35.25" customHeight="1" thickBot="1" x14ac:dyDescent="0.35">
      <c r="A16" s="600"/>
      <c r="B16" s="648"/>
      <c r="C16" s="99"/>
      <c r="D16" s="605"/>
      <c r="E16" s="607"/>
      <c r="F16" s="586"/>
      <c r="G16" s="82"/>
      <c r="H16" s="269">
        <v>1980</v>
      </c>
      <c r="I16" s="265"/>
      <c r="J16" s="269">
        <v>1980</v>
      </c>
      <c r="K16" s="638"/>
      <c r="L16" s="341" t="s">
        <v>254</v>
      </c>
      <c r="M16" s="307" t="s">
        <v>121</v>
      </c>
    </row>
    <row r="17" spans="1:14" s="1" customFormat="1" ht="34.5" customHeight="1" x14ac:dyDescent="0.3">
      <c r="A17" s="599">
        <v>6</v>
      </c>
      <c r="B17" s="647" t="s">
        <v>255</v>
      </c>
      <c r="C17" s="98"/>
      <c r="D17" s="604">
        <v>1800</v>
      </c>
      <c r="E17" s="606">
        <v>1800</v>
      </c>
      <c r="F17" s="585" t="s">
        <v>115</v>
      </c>
      <c r="G17" s="589" t="s">
        <v>226</v>
      </c>
      <c r="H17" s="590"/>
      <c r="I17" s="589" t="s">
        <v>226</v>
      </c>
      <c r="J17" s="590"/>
      <c r="K17" s="570" t="s">
        <v>734</v>
      </c>
      <c r="L17" s="589" t="s">
        <v>755</v>
      </c>
      <c r="M17" s="590"/>
    </row>
    <row r="18" spans="1:14" s="1" customFormat="1" ht="34.5" customHeight="1" thickBot="1" x14ac:dyDescent="0.35">
      <c r="A18" s="638"/>
      <c r="B18" s="653"/>
      <c r="C18" s="309"/>
      <c r="D18" s="642"/>
      <c r="E18" s="644"/>
      <c r="F18" s="645"/>
      <c r="G18" s="310"/>
      <c r="H18" s="311">
        <v>1800</v>
      </c>
      <c r="I18" s="340"/>
      <c r="J18" s="311">
        <v>1800</v>
      </c>
      <c r="K18" s="638"/>
      <c r="L18" s="341" t="s">
        <v>256</v>
      </c>
      <c r="M18" s="307" t="s">
        <v>121</v>
      </c>
    </row>
    <row r="19" spans="1:14" s="1" customFormat="1" ht="31.5" customHeight="1" x14ac:dyDescent="0.3">
      <c r="A19" s="637">
        <v>7</v>
      </c>
      <c r="B19" s="639" t="s">
        <v>257</v>
      </c>
      <c r="C19" s="308"/>
      <c r="D19" s="641">
        <v>18853.400000000001</v>
      </c>
      <c r="E19" s="646">
        <v>18853.400000000001</v>
      </c>
      <c r="F19" s="656" t="s">
        <v>115</v>
      </c>
      <c r="G19" s="649" t="s">
        <v>138</v>
      </c>
      <c r="H19" s="650"/>
      <c r="I19" s="649" t="s">
        <v>138</v>
      </c>
      <c r="J19" s="650"/>
      <c r="K19" s="570" t="s">
        <v>734</v>
      </c>
      <c r="L19" s="589" t="s">
        <v>755</v>
      </c>
      <c r="M19" s="590"/>
    </row>
    <row r="20" spans="1:14" s="1" customFormat="1" ht="31.5" customHeight="1" thickBot="1" x14ac:dyDescent="0.35">
      <c r="A20" s="638"/>
      <c r="B20" s="653"/>
      <c r="C20" s="309"/>
      <c r="D20" s="642"/>
      <c r="E20" s="644"/>
      <c r="F20" s="645"/>
      <c r="G20" s="310"/>
      <c r="H20" s="311">
        <v>18853.400000000001</v>
      </c>
      <c r="I20" s="340"/>
      <c r="J20" s="311">
        <v>18853.400000000001</v>
      </c>
      <c r="K20" s="638"/>
      <c r="L20" s="341" t="s">
        <v>258</v>
      </c>
      <c r="M20" s="307" t="s">
        <v>121</v>
      </c>
    </row>
    <row r="21" spans="1:14" s="1" customFormat="1" ht="38.25" customHeight="1" x14ac:dyDescent="0.3">
      <c r="A21" s="637">
        <v>8</v>
      </c>
      <c r="B21" s="639" t="s">
        <v>259</v>
      </c>
      <c r="C21" s="308"/>
      <c r="D21" s="641">
        <v>17000</v>
      </c>
      <c r="E21" s="646">
        <v>17000</v>
      </c>
      <c r="F21" s="656" t="s">
        <v>115</v>
      </c>
      <c r="G21" s="649" t="s">
        <v>260</v>
      </c>
      <c r="H21" s="650"/>
      <c r="I21" s="649" t="s">
        <v>260</v>
      </c>
      <c r="J21" s="650"/>
      <c r="K21" s="570" t="s">
        <v>734</v>
      </c>
      <c r="L21" s="589" t="s">
        <v>755</v>
      </c>
      <c r="M21" s="590"/>
    </row>
    <row r="22" spans="1:14" s="1" customFormat="1" ht="38.25" customHeight="1" thickBot="1" x14ac:dyDescent="0.35">
      <c r="A22" s="638"/>
      <c r="B22" s="653"/>
      <c r="C22" s="309"/>
      <c r="D22" s="642"/>
      <c r="E22" s="644"/>
      <c r="F22" s="645"/>
      <c r="G22" s="310"/>
      <c r="H22" s="311">
        <v>17000</v>
      </c>
      <c r="I22" s="312"/>
      <c r="J22" s="311">
        <v>17000</v>
      </c>
      <c r="K22" s="638"/>
      <c r="L22" s="341" t="s">
        <v>261</v>
      </c>
      <c r="M22" s="307" t="s">
        <v>121</v>
      </c>
    </row>
    <row r="23" spans="1:14" s="1" customFormat="1" ht="39.950000000000003" customHeight="1" x14ac:dyDescent="0.3">
      <c r="A23" s="637">
        <v>9</v>
      </c>
      <c r="B23" s="639" t="s">
        <v>262</v>
      </c>
      <c r="C23" s="308"/>
      <c r="D23" s="641">
        <v>16000</v>
      </c>
      <c r="E23" s="646">
        <v>16000</v>
      </c>
      <c r="F23" s="656" t="s">
        <v>115</v>
      </c>
      <c r="G23" s="649" t="s">
        <v>263</v>
      </c>
      <c r="H23" s="650"/>
      <c r="I23" s="649" t="s">
        <v>263</v>
      </c>
      <c r="J23" s="650"/>
      <c r="K23" s="570" t="s">
        <v>734</v>
      </c>
      <c r="L23" s="589" t="s">
        <v>755</v>
      </c>
      <c r="M23" s="590"/>
    </row>
    <row r="24" spans="1:14" s="1" customFormat="1" ht="39.950000000000003" customHeight="1" thickBot="1" x14ac:dyDescent="0.35">
      <c r="A24" s="638"/>
      <c r="B24" s="653"/>
      <c r="C24" s="309"/>
      <c r="D24" s="642"/>
      <c r="E24" s="644"/>
      <c r="F24" s="645"/>
      <c r="G24" s="310"/>
      <c r="H24" s="311">
        <v>16000</v>
      </c>
      <c r="I24" s="340"/>
      <c r="J24" s="311">
        <v>16000</v>
      </c>
      <c r="K24" s="638"/>
      <c r="L24" s="341" t="s">
        <v>264</v>
      </c>
      <c r="M24" s="307" t="s">
        <v>121</v>
      </c>
    </row>
    <row r="25" spans="1:14" s="1" customFormat="1" ht="50.1" customHeight="1" x14ac:dyDescent="0.3">
      <c r="A25" s="637">
        <v>10</v>
      </c>
      <c r="B25" s="639" t="s">
        <v>265</v>
      </c>
      <c r="C25" s="308"/>
      <c r="D25" s="641">
        <v>6000</v>
      </c>
      <c r="E25" s="646">
        <v>6000</v>
      </c>
      <c r="F25" s="656" t="s">
        <v>112</v>
      </c>
      <c r="G25" s="649" t="s">
        <v>263</v>
      </c>
      <c r="H25" s="650"/>
      <c r="I25" s="649" t="s">
        <v>263</v>
      </c>
      <c r="J25" s="650"/>
      <c r="K25" s="570" t="s">
        <v>734</v>
      </c>
      <c r="L25" s="589" t="s">
        <v>755</v>
      </c>
      <c r="M25" s="590"/>
    </row>
    <row r="26" spans="1:14" s="1" customFormat="1" ht="50.1" customHeight="1" thickBot="1" x14ac:dyDescent="0.35">
      <c r="A26" s="638"/>
      <c r="B26" s="653"/>
      <c r="C26" s="309"/>
      <c r="D26" s="642"/>
      <c r="E26" s="644"/>
      <c r="F26" s="645"/>
      <c r="G26" s="343"/>
      <c r="H26" s="311">
        <v>6000</v>
      </c>
      <c r="I26" s="312"/>
      <c r="J26" s="311">
        <v>6000</v>
      </c>
      <c r="K26" s="638"/>
      <c r="L26" s="341" t="s">
        <v>268</v>
      </c>
      <c r="M26" s="307" t="s">
        <v>121</v>
      </c>
    </row>
    <row r="27" spans="1:14" s="1" customFormat="1" ht="51" customHeight="1" x14ac:dyDescent="0.3">
      <c r="A27" s="637">
        <v>11</v>
      </c>
      <c r="B27" s="654" t="s">
        <v>266</v>
      </c>
      <c r="C27" s="655"/>
      <c r="D27" s="641">
        <v>7000</v>
      </c>
      <c r="E27" s="646">
        <v>7000</v>
      </c>
      <c r="F27" s="656" t="s">
        <v>115</v>
      </c>
      <c r="G27" s="649" t="s">
        <v>267</v>
      </c>
      <c r="H27" s="650"/>
      <c r="I27" s="649" t="s">
        <v>267</v>
      </c>
      <c r="J27" s="650"/>
      <c r="K27" s="570" t="s">
        <v>734</v>
      </c>
      <c r="L27" s="589" t="s">
        <v>755</v>
      </c>
      <c r="M27" s="590"/>
    </row>
    <row r="28" spans="1:14" s="1" customFormat="1" ht="51" customHeight="1" thickBot="1" x14ac:dyDescent="0.35">
      <c r="A28" s="600"/>
      <c r="B28" s="610"/>
      <c r="C28" s="611"/>
      <c r="D28" s="605"/>
      <c r="E28" s="607"/>
      <c r="F28" s="586"/>
      <c r="G28" s="68"/>
      <c r="H28" s="269">
        <v>7000</v>
      </c>
      <c r="I28" s="270"/>
      <c r="J28" s="269">
        <v>7000</v>
      </c>
      <c r="K28" s="638"/>
      <c r="L28" s="341" t="s">
        <v>270</v>
      </c>
      <c r="M28" s="307" t="s">
        <v>121</v>
      </c>
    </row>
    <row r="29" spans="1:14" s="1" customFormat="1" ht="35.25" customHeight="1" x14ac:dyDescent="0.3">
      <c r="A29" s="599">
        <v>12</v>
      </c>
      <c r="B29" s="608" t="s">
        <v>269</v>
      </c>
      <c r="C29" s="609"/>
      <c r="D29" s="604">
        <v>3400</v>
      </c>
      <c r="E29" s="606">
        <v>3400</v>
      </c>
      <c r="F29" s="585" t="s">
        <v>115</v>
      </c>
      <c r="G29" s="589" t="s">
        <v>228</v>
      </c>
      <c r="H29" s="590"/>
      <c r="I29" s="589" t="s">
        <v>228</v>
      </c>
      <c r="J29" s="590"/>
      <c r="K29" s="570" t="s">
        <v>734</v>
      </c>
      <c r="L29" s="589" t="s">
        <v>755</v>
      </c>
      <c r="M29" s="590"/>
    </row>
    <row r="30" spans="1:14" s="1" customFormat="1" ht="35.25" customHeight="1" thickBot="1" x14ac:dyDescent="0.35">
      <c r="A30" s="638"/>
      <c r="B30" s="651"/>
      <c r="C30" s="652"/>
      <c r="D30" s="642"/>
      <c r="E30" s="644"/>
      <c r="F30" s="645"/>
      <c r="G30" s="310"/>
      <c r="H30" s="311">
        <v>3400</v>
      </c>
      <c r="I30" s="340"/>
      <c r="J30" s="311">
        <v>3400</v>
      </c>
      <c r="K30" s="638"/>
      <c r="L30" s="341" t="s">
        <v>349</v>
      </c>
      <c r="M30" s="307" t="s">
        <v>121</v>
      </c>
    </row>
    <row r="31" spans="1:14" s="1" customFormat="1" ht="39.950000000000003" customHeight="1" x14ac:dyDescent="0.3">
      <c r="A31" s="637">
        <v>13</v>
      </c>
      <c r="B31" s="639" t="s">
        <v>323</v>
      </c>
      <c r="C31" s="308"/>
      <c r="D31" s="641">
        <v>200000</v>
      </c>
      <c r="E31" s="646">
        <v>200000</v>
      </c>
      <c r="F31" s="603" t="s">
        <v>112</v>
      </c>
      <c r="G31" s="649" t="s">
        <v>40</v>
      </c>
      <c r="H31" s="650"/>
      <c r="I31" s="649" t="s">
        <v>40</v>
      </c>
      <c r="J31" s="650"/>
      <c r="K31" s="570" t="s">
        <v>734</v>
      </c>
      <c r="L31" s="589" t="s">
        <v>757</v>
      </c>
      <c r="M31" s="590"/>
    </row>
    <row r="32" spans="1:14" s="1" customFormat="1" ht="39.950000000000003" customHeight="1" thickBot="1" x14ac:dyDescent="0.35">
      <c r="A32" s="638"/>
      <c r="B32" s="640"/>
      <c r="C32" s="306"/>
      <c r="D32" s="601"/>
      <c r="E32" s="602"/>
      <c r="F32" s="645"/>
      <c r="G32" s="66"/>
      <c r="H32" s="271">
        <v>200000</v>
      </c>
      <c r="I32" s="267"/>
      <c r="J32" s="271">
        <v>200000</v>
      </c>
      <c r="K32" s="638"/>
      <c r="L32" s="341" t="s">
        <v>26</v>
      </c>
      <c r="M32" s="307" t="s">
        <v>121</v>
      </c>
      <c r="N32" s="25"/>
    </row>
    <row r="33" spans="1:13" s="1" customFormat="1" ht="42.75" customHeight="1" x14ac:dyDescent="0.3">
      <c r="A33" s="637">
        <v>14</v>
      </c>
      <c r="B33" s="654" t="s">
        <v>271</v>
      </c>
      <c r="C33" s="655"/>
      <c r="D33" s="641">
        <v>8010</v>
      </c>
      <c r="E33" s="641">
        <v>8010</v>
      </c>
      <c r="F33" s="643" t="s">
        <v>114</v>
      </c>
      <c r="G33" s="649" t="s">
        <v>280</v>
      </c>
      <c r="H33" s="650"/>
      <c r="I33" s="649" t="s">
        <v>280</v>
      </c>
      <c r="J33" s="650"/>
      <c r="K33" s="570" t="s">
        <v>734</v>
      </c>
      <c r="L33" s="589" t="s">
        <v>758</v>
      </c>
      <c r="M33" s="590"/>
    </row>
    <row r="34" spans="1:13" s="1" customFormat="1" ht="42.75" customHeight="1" thickBot="1" x14ac:dyDescent="0.35">
      <c r="A34" s="638"/>
      <c r="B34" s="651"/>
      <c r="C34" s="652"/>
      <c r="D34" s="642"/>
      <c r="E34" s="642"/>
      <c r="F34" s="612"/>
      <c r="G34" s="310"/>
      <c r="H34" s="311">
        <v>8010</v>
      </c>
      <c r="I34" s="340"/>
      <c r="J34" s="311">
        <v>8010</v>
      </c>
      <c r="K34" s="638"/>
      <c r="L34" s="341" t="s">
        <v>205</v>
      </c>
      <c r="M34" s="307" t="s">
        <v>121</v>
      </c>
    </row>
    <row r="35" spans="1:13" s="1" customFormat="1" ht="41.25" customHeight="1" x14ac:dyDescent="0.3">
      <c r="A35" s="637">
        <v>15</v>
      </c>
      <c r="B35" s="639" t="s">
        <v>272</v>
      </c>
      <c r="C35" s="308"/>
      <c r="D35" s="641">
        <v>8010</v>
      </c>
      <c r="E35" s="641">
        <v>8010</v>
      </c>
      <c r="F35" s="643" t="s">
        <v>114</v>
      </c>
      <c r="G35" s="649" t="s">
        <v>281</v>
      </c>
      <c r="H35" s="650"/>
      <c r="I35" s="649" t="s">
        <v>281</v>
      </c>
      <c r="J35" s="650"/>
      <c r="K35" s="570" t="s">
        <v>734</v>
      </c>
      <c r="L35" s="589" t="s">
        <v>758</v>
      </c>
      <c r="M35" s="590"/>
    </row>
    <row r="36" spans="1:13" s="1" customFormat="1" ht="41.25" customHeight="1" thickBot="1" x14ac:dyDescent="0.35">
      <c r="A36" s="638"/>
      <c r="B36" s="653"/>
      <c r="C36" s="309"/>
      <c r="D36" s="642"/>
      <c r="E36" s="642"/>
      <c r="F36" s="612"/>
      <c r="G36" s="310"/>
      <c r="H36" s="311">
        <v>8010</v>
      </c>
      <c r="I36" s="340"/>
      <c r="J36" s="311">
        <v>8010</v>
      </c>
      <c r="K36" s="638"/>
      <c r="L36" s="341" t="s">
        <v>232</v>
      </c>
      <c r="M36" s="307" t="s">
        <v>121</v>
      </c>
    </row>
    <row r="37" spans="1:13" s="1" customFormat="1" ht="44.25" customHeight="1" x14ac:dyDescent="0.3">
      <c r="A37" s="637">
        <v>16</v>
      </c>
      <c r="B37" s="639" t="s">
        <v>273</v>
      </c>
      <c r="C37" s="308"/>
      <c r="D37" s="641">
        <v>8010</v>
      </c>
      <c r="E37" s="641">
        <v>8010</v>
      </c>
      <c r="F37" s="643" t="s">
        <v>114</v>
      </c>
      <c r="G37" s="649" t="s">
        <v>282</v>
      </c>
      <c r="H37" s="650"/>
      <c r="I37" s="649" t="s">
        <v>282</v>
      </c>
      <c r="J37" s="650"/>
      <c r="K37" s="570" t="s">
        <v>734</v>
      </c>
      <c r="L37" s="589" t="s">
        <v>758</v>
      </c>
      <c r="M37" s="590"/>
    </row>
    <row r="38" spans="1:13" s="1" customFormat="1" ht="44.25" customHeight="1" thickBot="1" x14ac:dyDescent="0.35">
      <c r="A38" s="638"/>
      <c r="B38" s="640"/>
      <c r="C38" s="306"/>
      <c r="D38" s="642"/>
      <c r="E38" s="642"/>
      <c r="F38" s="612"/>
      <c r="G38" s="66"/>
      <c r="H38" s="271">
        <v>8010</v>
      </c>
      <c r="I38" s="267"/>
      <c r="J38" s="271">
        <v>8010</v>
      </c>
      <c r="K38" s="638"/>
      <c r="L38" s="341" t="s">
        <v>234</v>
      </c>
      <c r="M38" s="307" t="s">
        <v>121</v>
      </c>
    </row>
    <row r="39" spans="1:13" s="1" customFormat="1" ht="47.25" customHeight="1" x14ac:dyDescent="0.3">
      <c r="A39" s="637">
        <v>17</v>
      </c>
      <c r="B39" s="639" t="s">
        <v>274</v>
      </c>
      <c r="C39" s="308"/>
      <c r="D39" s="641">
        <v>8010</v>
      </c>
      <c r="E39" s="641">
        <v>8010</v>
      </c>
      <c r="F39" s="643" t="s">
        <v>114</v>
      </c>
      <c r="G39" s="649" t="s">
        <v>283</v>
      </c>
      <c r="H39" s="650"/>
      <c r="I39" s="649" t="s">
        <v>283</v>
      </c>
      <c r="J39" s="650"/>
      <c r="K39" s="570" t="s">
        <v>734</v>
      </c>
      <c r="L39" s="589" t="s">
        <v>758</v>
      </c>
      <c r="M39" s="590"/>
    </row>
    <row r="40" spans="1:13" s="1" customFormat="1" ht="47.25" customHeight="1" thickBot="1" x14ac:dyDescent="0.35">
      <c r="A40" s="638"/>
      <c r="B40" s="640"/>
      <c r="C40" s="306"/>
      <c r="D40" s="642"/>
      <c r="E40" s="642"/>
      <c r="F40" s="612"/>
      <c r="G40" s="66"/>
      <c r="H40" s="271">
        <v>8010</v>
      </c>
      <c r="I40" s="267"/>
      <c r="J40" s="271">
        <v>8010</v>
      </c>
      <c r="K40" s="638"/>
      <c r="L40" s="341" t="s">
        <v>236</v>
      </c>
      <c r="M40" s="307" t="s">
        <v>121</v>
      </c>
    </row>
    <row r="41" spans="1:13" s="1" customFormat="1" ht="47.25" customHeight="1" x14ac:dyDescent="0.3">
      <c r="A41" s="637">
        <v>18</v>
      </c>
      <c r="B41" s="639" t="s">
        <v>275</v>
      </c>
      <c r="C41" s="308"/>
      <c r="D41" s="641">
        <v>8010</v>
      </c>
      <c r="E41" s="641">
        <v>8010</v>
      </c>
      <c r="F41" s="643" t="s">
        <v>114</v>
      </c>
      <c r="G41" s="649" t="s">
        <v>284</v>
      </c>
      <c r="H41" s="650"/>
      <c r="I41" s="649" t="s">
        <v>284</v>
      </c>
      <c r="J41" s="650"/>
      <c r="K41" s="570" t="s">
        <v>734</v>
      </c>
      <c r="L41" s="589" t="s">
        <v>758</v>
      </c>
      <c r="M41" s="590"/>
    </row>
    <row r="42" spans="1:13" s="1" customFormat="1" ht="47.25" customHeight="1" thickBot="1" x14ac:dyDescent="0.35">
      <c r="A42" s="600"/>
      <c r="B42" s="648"/>
      <c r="C42" s="99"/>
      <c r="D42" s="605"/>
      <c r="E42" s="605"/>
      <c r="F42" s="576"/>
      <c r="G42" s="68"/>
      <c r="H42" s="269">
        <v>8010</v>
      </c>
      <c r="I42" s="265"/>
      <c r="J42" s="269">
        <v>8010</v>
      </c>
      <c r="K42" s="638"/>
      <c r="L42" s="341" t="s">
        <v>238</v>
      </c>
      <c r="M42" s="307" t="s">
        <v>121</v>
      </c>
    </row>
    <row r="43" spans="1:13" s="1" customFormat="1" ht="49.5" customHeight="1" x14ac:dyDescent="0.3">
      <c r="A43" s="599">
        <v>19</v>
      </c>
      <c r="B43" s="647" t="s">
        <v>276</v>
      </c>
      <c r="C43" s="98"/>
      <c r="D43" s="604">
        <v>8010</v>
      </c>
      <c r="E43" s="604">
        <v>8010</v>
      </c>
      <c r="F43" s="575" t="s">
        <v>114</v>
      </c>
      <c r="G43" s="589" t="s">
        <v>285</v>
      </c>
      <c r="H43" s="590"/>
      <c r="I43" s="589" t="s">
        <v>285</v>
      </c>
      <c r="J43" s="590"/>
      <c r="K43" s="570" t="s">
        <v>734</v>
      </c>
      <c r="L43" s="589" t="s">
        <v>758</v>
      </c>
      <c r="M43" s="590"/>
    </row>
    <row r="44" spans="1:13" s="1" customFormat="1" ht="49.5" customHeight="1" thickBot="1" x14ac:dyDescent="0.35">
      <c r="A44" s="638"/>
      <c r="B44" s="640"/>
      <c r="C44" s="306"/>
      <c r="D44" s="642"/>
      <c r="E44" s="642"/>
      <c r="F44" s="612"/>
      <c r="G44" s="66"/>
      <c r="H44" s="271">
        <v>8010</v>
      </c>
      <c r="I44" s="267"/>
      <c r="J44" s="271">
        <v>8010</v>
      </c>
      <c r="K44" s="638"/>
      <c r="L44" s="96" t="s">
        <v>240</v>
      </c>
      <c r="M44" s="95" t="s">
        <v>121</v>
      </c>
    </row>
    <row r="45" spans="1:13" s="1" customFormat="1" ht="43.5" customHeight="1" x14ac:dyDescent="0.3">
      <c r="A45" s="637">
        <v>20</v>
      </c>
      <c r="B45" s="639" t="s">
        <v>277</v>
      </c>
      <c r="C45" s="308"/>
      <c r="D45" s="641">
        <v>8010</v>
      </c>
      <c r="E45" s="641">
        <v>8010</v>
      </c>
      <c r="F45" s="643" t="s">
        <v>114</v>
      </c>
      <c r="G45" s="649" t="s">
        <v>286</v>
      </c>
      <c r="H45" s="650"/>
      <c r="I45" s="649" t="s">
        <v>286</v>
      </c>
      <c r="J45" s="650"/>
      <c r="K45" s="570" t="s">
        <v>734</v>
      </c>
      <c r="L45" s="589" t="s">
        <v>758</v>
      </c>
      <c r="M45" s="590"/>
    </row>
    <row r="46" spans="1:13" s="1" customFormat="1" ht="43.5" customHeight="1" thickBot="1" x14ac:dyDescent="0.35">
      <c r="A46" s="638"/>
      <c r="B46" s="640"/>
      <c r="C46" s="306"/>
      <c r="D46" s="642"/>
      <c r="E46" s="642"/>
      <c r="F46" s="612"/>
      <c r="G46" s="72"/>
      <c r="H46" s="271">
        <v>8010</v>
      </c>
      <c r="I46" s="267"/>
      <c r="J46" s="271">
        <v>8010</v>
      </c>
      <c r="K46" s="638"/>
      <c r="L46" s="341" t="s">
        <v>242</v>
      </c>
      <c r="M46" s="307" t="s">
        <v>121</v>
      </c>
    </row>
    <row r="47" spans="1:13" s="1" customFormat="1" ht="32.25" customHeight="1" x14ac:dyDescent="0.3">
      <c r="A47" s="637">
        <v>21</v>
      </c>
      <c r="B47" s="639" t="s">
        <v>278</v>
      </c>
      <c r="C47" s="308"/>
      <c r="D47" s="641">
        <v>450</v>
      </c>
      <c r="E47" s="646">
        <v>450</v>
      </c>
      <c r="F47" s="643" t="s">
        <v>114</v>
      </c>
      <c r="G47" s="649" t="s">
        <v>226</v>
      </c>
      <c r="H47" s="650"/>
      <c r="I47" s="649" t="s">
        <v>226</v>
      </c>
      <c r="J47" s="650"/>
      <c r="K47" s="570" t="s">
        <v>734</v>
      </c>
      <c r="L47" s="589" t="s">
        <v>758</v>
      </c>
      <c r="M47" s="590"/>
    </row>
    <row r="48" spans="1:13" s="1" customFormat="1" ht="32.25" customHeight="1" thickBot="1" x14ac:dyDescent="0.35">
      <c r="A48" s="638"/>
      <c r="B48" s="640"/>
      <c r="C48" s="306"/>
      <c r="D48" s="601"/>
      <c r="E48" s="602"/>
      <c r="F48" s="612"/>
      <c r="G48" s="66"/>
      <c r="H48" s="271">
        <v>450</v>
      </c>
      <c r="I48" s="267"/>
      <c r="J48" s="271">
        <v>450</v>
      </c>
      <c r="K48" s="638"/>
      <c r="L48" s="341" t="s">
        <v>252</v>
      </c>
      <c r="M48" s="307" t="s">
        <v>121</v>
      </c>
    </row>
    <row r="49" spans="1:13" s="1" customFormat="1" ht="41.25" customHeight="1" x14ac:dyDescent="0.3">
      <c r="A49" s="637">
        <v>22</v>
      </c>
      <c r="B49" s="639" t="s">
        <v>279</v>
      </c>
      <c r="C49" s="308"/>
      <c r="D49" s="641">
        <v>4550</v>
      </c>
      <c r="E49" s="646">
        <v>4550</v>
      </c>
      <c r="F49" s="643" t="s">
        <v>114</v>
      </c>
      <c r="G49" s="649" t="s">
        <v>149</v>
      </c>
      <c r="H49" s="650"/>
      <c r="I49" s="649" t="s">
        <v>149</v>
      </c>
      <c r="J49" s="650"/>
      <c r="K49" s="570" t="s">
        <v>734</v>
      </c>
      <c r="L49" s="589" t="s">
        <v>758</v>
      </c>
      <c r="M49" s="590"/>
    </row>
    <row r="50" spans="1:13" s="1" customFormat="1" ht="41.25" customHeight="1" thickBot="1" x14ac:dyDescent="0.35">
      <c r="A50" s="600"/>
      <c r="B50" s="648"/>
      <c r="C50" s="99"/>
      <c r="D50" s="605"/>
      <c r="E50" s="607"/>
      <c r="F50" s="576"/>
      <c r="G50" s="68"/>
      <c r="H50" s="256">
        <v>4550</v>
      </c>
      <c r="I50" s="265"/>
      <c r="J50" s="256">
        <v>4550</v>
      </c>
      <c r="K50" s="638"/>
      <c r="L50" s="341" t="s">
        <v>254</v>
      </c>
      <c r="M50" s="307" t="s">
        <v>121</v>
      </c>
    </row>
    <row r="51" spans="1:13" s="1" customFormat="1" ht="45" customHeight="1" x14ac:dyDescent="0.3">
      <c r="A51" s="666">
        <v>23</v>
      </c>
      <c r="B51" s="647" t="s">
        <v>321</v>
      </c>
      <c r="C51" s="98"/>
      <c r="D51" s="604">
        <v>218400</v>
      </c>
      <c r="E51" s="604">
        <v>218400</v>
      </c>
      <c r="F51" s="585" t="s">
        <v>115</v>
      </c>
      <c r="G51" s="589" t="s">
        <v>322</v>
      </c>
      <c r="H51" s="590"/>
      <c r="I51" s="589" t="s">
        <v>322</v>
      </c>
      <c r="J51" s="590"/>
      <c r="K51" s="570" t="s">
        <v>734</v>
      </c>
      <c r="L51" s="589" t="s">
        <v>760</v>
      </c>
      <c r="M51" s="590"/>
    </row>
    <row r="52" spans="1:13" s="1" customFormat="1" ht="45" customHeight="1" thickBot="1" x14ac:dyDescent="0.35">
      <c r="A52" s="667"/>
      <c r="B52" s="640"/>
      <c r="C52" s="306"/>
      <c r="D52" s="601"/>
      <c r="E52" s="601"/>
      <c r="F52" s="603"/>
      <c r="G52" s="66"/>
      <c r="H52" s="271">
        <v>218400</v>
      </c>
      <c r="I52" s="267"/>
      <c r="J52" s="271">
        <v>218400</v>
      </c>
      <c r="K52" s="570"/>
      <c r="L52" s="341" t="s">
        <v>18</v>
      </c>
      <c r="M52" s="307" t="s">
        <v>121</v>
      </c>
    </row>
    <row r="53" spans="1:13" s="3" customFormat="1" ht="20.25" customHeight="1" thickBot="1" x14ac:dyDescent="0.35">
      <c r="A53" s="663"/>
      <c r="B53" s="664"/>
      <c r="C53" s="665"/>
      <c r="D53" s="379">
        <v>589948.4</v>
      </c>
      <c r="E53" s="59">
        <v>589948.4</v>
      </c>
      <c r="F53" s="78"/>
      <c r="G53" s="597">
        <f>SUM(G8:H52)</f>
        <v>589948.4</v>
      </c>
      <c r="H53" s="598"/>
      <c r="I53" s="597">
        <f>SUM(J7:J452)</f>
        <v>589948.4</v>
      </c>
      <c r="J53" s="598"/>
      <c r="K53" s="375"/>
      <c r="L53" s="661"/>
      <c r="M53" s="662"/>
    </row>
    <row r="54" spans="1:13" s="1" customFormat="1" ht="30" customHeight="1" x14ac:dyDescent="0.3">
      <c r="A54" s="6"/>
      <c r="B54" s="478" t="s">
        <v>288</v>
      </c>
      <c r="C54" s="478"/>
      <c r="D54" s="478"/>
      <c r="E54" s="478"/>
      <c r="F54" s="478"/>
      <c r="G54" s="53"/>
      <c r="H54" s="48"/>
      <c r="I54" s="56"/>
      <c r="J54" s="48"/>
      <c r="K54" s="34"/>
      <c r="L54" s="34"/>
      <c r="M54" s="33"/>
    </row>
    <row r="55" spans="1:13" s="34" customFormat="1" ht="21.75" customHeight="1" x14ac:dyDescent="0.3">
      <c r="A55" s="129" t="s">
        <v>2</v>
      </c>
      <c r="B55" s="242" t="s">
        <v>779</v>
      </c>
      <c r="C55" s="485" t="s">
        <v>743</v>
      </c>
      <c r="D55" s="485"/>
      <c r="E55" s="559" t="s">
        <v>778</v>
      </c>
      <c r="F55" s="559"/>
      <c r="G55" s="560"/>
      <c r="H55" s="48"/>
      <c r="I55" s="48"/>
      <c r="J55" s="48"/>
      <c r="M55" s="33"/>
    </row>
    <row r="56" spans="1:13" s="34" customFormat="1" ht="21.75" customHeight="1" x14ac:dyDescent="0.3">
      <c r="A56" s="195">
        <v>1</v>
      </c>
      <c r="B56" s="219" t="s">
        <v>768</v>
      </c>
      <c r="C56" s="486">
        <v>0</v>
      </c>
      <c r="D56" s="486"/>
      <c r="E56" s="275"/>
      <c r="F56" s="276">
        <v>0</v>
      </c>
      <c r="G56" s="277" t="s">
        <v>10</v>
      </c>
      <c r="H56" s="48"/>
      <c r="I56" s="48"/>
      <c r="J56" s="48"/>
      <c r="M56" s="33"/>
    </row>
    <row r="57" spans="1:13" s="34" customFormat="1" ht="21.75" customHeight="1" x14ac:dyDescent="0.3">
      <c r="A57" s="195">
        <v>2</v>
      </c>
      <c r="B57" s="220" t="s">
        <v>769</v>
      </c>
      <c r="C57" s="486">
        <v>0</v>
      </c>
      <c r="D57" s="486"/>
      <c r="E57" s="275"/>
      <c r="F57" s="276">
        <v>0</v>
      </c>
      <c r="G57" s="277" t="s">
        <v>10</v>
      </c>
      <c r="H57" s="48"/>
      <c r="I57" s="48"/>
      <c r="J57" s="48"/>
      <c r="M57" s="33"/>
    </row>
    <row r="58" spans="1:13" s="34" customFormat="1" ht="19.5" x14ac:dyDescent="0.3">
      <c r="A58" s="195">
        <v>3</v>
      </c>
      <c r="B58" s="220" t="s">
        <v>770</v>
      </c>
      <c r="C58" s="486">
        <v>14</v>
      </c>
      <c r="D58" s="486"/>
      <c r="E58" s="275"/>
      <c r="F58" s="276">
        <v>528878.4</v>
      </c>
      <c r="G58" s="277" t="s">
        <v>10</v>
      </c>
      <c r="H58" s="37"/>
      <c r="I58" s="37"/>
      <c r="J58" s="48"/>
      <c r="M58" s="33"/>
    </row>
    <row r="59" spans="1:13" s="34" customFormat="1" ht="19.5" x14ac:dyDescent="0.3">
      <c r="A59" s="195">
        <v>4</v>
      </c>
      <c r="B59" s="220" t="s">
        <v>771</v>
      </c>
      <c r="C59" s="486">
        <v>0</v>
      </c>
      <c r="D59" s="486"/>
      <c r="E59" s="275"/>
      <c r="F59" s="276">
        <v>0</v>
      </c>
      <c r="G59" s="277" t="s">
        <v>10</v>
      </c>
      <c r="H59" s="3"/>
      <c r="I59" s="3"/>
      <c r="J59" s="49"/>
      <c r="K59" s="1"/>
      <c r="L59" s="1"/>
      <c r="M59" s="6"/>
    </row>
    <row r="60" spans="1:13" s="1" customFormat="1" ht="19.5" x14ac:dyDescent="0.3">
      <c r="A60" s="243">
        <v>5</v>
      </c>
      <c r="B60" s="140" t="s">
        <v>750</v>
      </c>
      <c r="C60" s="486">
        <v>9</v>
      </c>
      <c r="D60" s="486"/>
      <c r="E60" s="275"/>
      <c r="F60" s="276">
        <v>61070</v>
      </c>
      <c r="G60" s="277" t="s">
        <v>10</v>
      </c>
      <c r="H60" s="27"/>
      <c r="I60" s="27"/>
      <c r="J60" s="49"/>
      <c r="M60" s="6"/>
    </row>
    <row r="61" spans="1:13" s="1" customFormat="1" ht="19.5" x14ac:dyDescent="0.3">
      <c r="A61" s="243"/>
      <c r="B61" s="222" t="s">
        <v>15</v>
      </c>
      <c r="C61" s="486">
        <v>23</v>
      </c>
      <c r="D61" s="486"/>
      <c r="E61" s="275"/>
      <c r="F61" s="276">
        <v>589948.4</v>
      </c>
      <c r="G61" s="277" t="s">
        <v>10</v>
      </c>
      <c r="H61" s="49"/>
      <c r="I61" s="49"/>
      <c r="J61" s="24"/>
      <c r="M61" s="6"/>
    </row>
    <row r="62" spans="1:13" s="1" customFormat="1" ht="18.75" x14ac:dyDescent="0.3">
      <c r="A62" s="6"/>
      <c r="B62" s="88"/>
      <c r="C62" s="89"/>
      <c r="D62" s="43"/>
      <c r="E62" s="35"/>
      <c r="F62" s="36"/>
      <c r="G62" s="48"/>
      <c r="H62" s="49"/>
      <c r="I62" s="49"/>
      <c r="J62" s="50"/>
      <c r="M62" s="6"/>
    </row>
    <row r="63" spans="1:13" s="1" customFormat="1" ht="19.5" x14ac:dyDescent="0.3">
      <c r="A63" s="6"/>
      <c r="B63" s="143" t="s">
        <v>751</v>
      </c>
      <c r="C63" s="143"/>
      <c r="D63" s="143"/>
      <c r="E63" s="143"/>
      <c r="F63" s="143"/>
      <c r="G63" s="143"/>
      <c r="H63" s="133"/>
      <c r="I63" s="133"/>
      <c r="J63" s="133"/>
      <c r="K63" s="133"/>
      <c r="L63" s="133"/>
      <c r="M63" s="133"/>
    </row>
    <row r="64" spans="1:13" s="1" customFormat="1" ht="19.5" x14ac:dyDescent="0.3">
      <c r="A64" s="6"/>
      <c r="B64" s="192" t="s">
        <v>761</v>
      </c>
      <c r="C64" s="187"/>
      <c r="D64" s="192"/>
      <c r="E64" s="187"/>
      <c r="F64" s="187"/>
      <c r="G64" s="187"/>
      <c r="H64" s="187"/>
      <c r="I64" s="187"/>
      <c r="J64" s="187"/>
      <c r="K64" s="187"/>
      <c r="L64" s="187"/>
      <c r="M64" s="187"/>
    </row>
    <row r="65" spans="1:13" s="1" customFormat="1" ht="19.5" x14ac:dyDescent="0.3">
      <c r="A65" s="6"/>
      <c r="B65" s="187" t="s">
        <v>780</v>
      </c>
      <c r="C65" s="187"/>
      <c r="D65" s="187"/>
      <c r="E65" s="187"/>
      <c r="F65" s="187"/>
      <c r="G65" s="187"/>
      <c r="H65" s="188"/>
      <c r="I65" s="188"/>
      <c r="J65" s="189"/>
      <c r="K65" s="190"/>
      <c r="L65" s="190"/>
      <c r="M65" s="191"/>
    </row>
    <row r="66" spans="1:13" s="1" customFormat="1" ht="19.5" x14ac:dyDescent="0.3">
      <c r="A66" s="6"/>
      <c r="B66" s="192"/>
      <c r="C66" s="192"/>
      <c r="D66" s="193"/>
      <c r="E66" s="194"/>
      <c r="F66" s="190"/>
      <c r="G66" s="192"/>
      <c r="H66" s="181"/>
      <c r="I66" s="181"/>
      <c r="J66" s="181"/>
      <c r="K66" s="181"/>
      <c r="L66" s="181"/>
      <c r="M66" s="181"/>
    </row>
    <row r="67" spans="1:13" s="1" customFormat="1" x14ac:dyDescent="0.3">
      <c r="A67" s="12"/>
      <c r="B67" s="181" t="s">
        <v>762</v>
      </c>
      <c r="C67" s="181"/>
      <c r="D67" s="181"/>
      <c r="E67" s="181"/>
      <c r="F67" s="181"/>
      <c r="G67" s="181"/>
      <c r="H67" s="152"/>
      <c r="I67" s="152"/>
      <c r="J67" s="152"/>
      <c r="K67" s="152"/>
      <c r="L67" s="152"/>
      <c r="M67" s="152"/>
    </row>
    <row r="68" spans="1:13" s="1" customFormat="1" ht="21" customHeight="1" x14ac:dyDescent="0.3">
      <c r="A68" s="12"/>
      <c r="B68" s="432" t="s">
        <v>763</v>
      </c>
      <c r="C68" s="432"/>
      <c r="D68" s="432"/>
      <c r="E68" s="432"/>
      <c r="F68" s="432"/>
      <c r="G68" s="432"/>
      <c r="H68" s="432"/>
      <c r="I68" s="432"/>
      <c r="J68" s="432"/>
      <c r="K68" s="432"/>
      <c r="L68" s="432"/>
      <c r="M68" s="432"/>
    </row>
    <row r="69" spans="1:13" s="1" customFormat="1" ht="21" customHeight="1" x14ac:dyDescent="0.3">
      <c r="A69" s="12"/>
      <c r="B69" s="432" t="s">
        <v>765</v>
      </c>
      <c r="C69" s="432"/>
      <c r="D69" s="432"/>
      <c r="E69" s="432"/>
      <c r="F69" s="432"/>
      <c r="G69" s="432"/>
      <c r="H69" s="432"/>
      <c r="I69" s="432"/>
      <c r="J69" s="432"/>
      <c r="K69" s="432"/>
      <c r="L69" s="432"/>
      <c r="M69" s="432"/>
    </row>
    <row r="70" spans="1:13" s="1" customFormat="1" x14ac:dyDescent="0.35">
      <c r="A70" s="12"/>
      <c r="B70" s="76"/>
      <c r="C70" s="76"/>
      <c r="D70" s="31"/>
      <c r="E70" s="22"/>
      <c r="F70" s="23"/>
      <c r="G70" s="18"/>
      <c r="H70" s="52"/>
      <c r="I70" s="52"/>
      <c r="J70" s="18"/>
      <c r="K70" s="4"/>
      <c r="L70" s="4"/>
      <c r="M70" s="19"/>
    </row>
    <row r="71" spans="1:13" s="1" customFormat="1" x14ac:dyDescent="0.35">
      <c r="A71" s="12"/>
      <c r="B71" s="76"/>
      <c r="C71" s="76"/>
      <c r="D71" s="31"/>
      <c r="E71" s="22"/>
      <c r="F71" s="23"/>
      <c r="G71" s="18"/>
      <c r="H71" s="52"/>
      <c r="I71" s="52"/>
      <c r="J71" s="52"/>
      <c r="K71" s="4"/>
      <c r="L71" s="4"/>
      <c r="M71" s="12"/>
    </row>
    <row r="72" spans="1:13" s="1" customFormat="1" x14ac:dyDescent="0.35">
      <c r="A72" s="12"/>
      <c r="B72" s="76"/>
      <c r="C72" s="76"/>
      <c r="D72" s="31"/>
      <c r="E72" s="22"/>
      <c r="F72" s="23"/>
      <c r="G72" s="18"/>
      <c r="H72" s="52"/>
      <c r="I72" s="52"/>
      <c r="J72" s="52"/>
      <c r="K72" s="4"/>
      <c r="L72" s="4"/>
      <c r="M72" s="12"/>
    </row>
    <row r="73" spans="1:13" s="1" customFormat="1" x14ac:dyDescent="0.35">
      <c r="A73" s="12"/>
      <c r="B73" s="76"/>
      <c r="C73" s="76"/>
      <c r="D73" s="31"/>
      <c r="E73" s="22"/>
      <c r="F73" s="23"/>
      <c r="G73" s="18"/>
      <c r="H73" s="52"/>
      <c r="I73" s="52"/>
      <c r="J73" s="52"/>
      <c r="K73" s="4"/>
      <c r="L73" s="4"/>
      <c r="M73" s="12"/>
    </row>
    <row r="74" spans="1:13" s="1" customFormat="1" x14ac:dyDescent="0.35">
      <c r="A74" s="12"/>
      <c r="B74" s="76"/>
      <c r="C74" s="76"/>
      <c r="D74" s="31"/>
      <c r="E74" s="22"/>
      <c r="F74" s="23"/>
      <c r="G74" s="18"/>
      <c r="H74" s="52"/>
      <c r="I74" s="52"/>
      <c r="J74" s="52"/>
      <c r="K74" s="4"/>
      <c r="L74" s="4"/>
      <c r="M74" s="12"/>
    </row>
    <row r="75" spans="1:13" s="1" customFormat="1" x14ac:dyDescent="0.35">
      <c r="A75" s="12"/>
      <c r="B75" s="76"/>
      <c r="C75" s="76"/>
      <c r="D75" s="31"/>
      <c r="E75" s="22"/>
      <c r="F75" s="23"/>
      <c r="G75" s="18"/>
      <c r="H75" s="52"/>
      <c r="I75" s="52"/>
      <c r="J75" s="52"/>
      <c r="K75" s="4"/>
      <c r="L75" s="4"/>
      <c r="M75" s="12"/>
    </row>
    <row r="76" spans="1:13" s="1" customFormat="1" x14ac:dyDescent="0.35">
      <c r="A76" s="12"/>
      <c r="B76" s="76"/>
      <c r="C76" s="76"/>
      <c r="D76" s="31"/>
      <c r="E76" s="22"/>
      <c r="F76" s="23"/>
      <c r="G76" s="18"/>
      <c r="H76" s="52"/>
      <c r="I76" s="52"/>
      <c r="J76" s="52"/>
      <c r="K76" s="4"/>
      <c r="L76" s="4"/>
      <c r="M76" s="12"/>
    </row>
    <row r="77" spans="1:13" s="1" customFormat="1" x14ac:dyDescent="0.35">
      <c r="A77" s="12"/>
      <c r="B77" s="76"/>
      <c r="C77" s="76"/>
      <c r="D77" s="31"/>
      <c r="E77" s="22"/>
      <c r="F77" s="23"/>
      <c r="G77" s="18"/>
      <c r="H77" s="52"/>
      <c r="I77" s="52"/>
      <c r="J77" s="52"/>
      <c r="K77" s="4"/>
      <c r="L77" s="4"/>
      <c r="M77" s="12"/>
    </row>
    <row r="78" spans="1:13" s="1" customFormat="1" x14ac:dyDescent="0.35">
      <c r="A78" s="12"/>
      <c r="B78" s="76"/>
      <c r="C78" s="76"/>
      <c r="D78" s="31"/>
      <c r="E78" s="22"/>
      <c r="F78" s="23"/>
      <c r="G78" s="18"/>
      <c r="H78" s="52"/>
      <c r="I78" s="52"/>
      <c r="J78" s="52"/>
      <c r="K78" s="4"/>
      <c r="L78" s="4"/>
      <c r="M78" s="12"/>
    </row>
    <row r="79" spans="1:13" s="1" customFormat="1" x14ac:dyDescent="0.35">
      <c r="A79" s="12"/>
      <c r="B79" s="76"/>
      <c r="C79" s="76"/>
      <c r="D79" s="31"/>
      <c r="E79" s="22"/>
      <c r="F79" s="23"/>
      <c r="G79" s="18"/>
      <c r="H79" s="52"/>
      <c r="I79" s="52"/>
      <c r="J79" s="52"/>
      <c r="K79" s="4"/>
      <c r="L79" s="4"/>
      <c r="M79" s="12"/>
    </row>
    <row r="80" spans="1:13" s="1" customFormat="1" x14ac:dyDescent="0.35">
      <c r="A80" s="12"/>
      <c r="B80" s="76"/>
      <c r="C80" s="76"/>
      <c r="D80" s="31"/>
      <c r="E80" s="22"/>
      <c r="F80" s="23"/>
      <c r="G80" s="18"/>
      <c r="H80" s="52"/>
      <c r="I80" s="52"/>
      <c r="J80" s="52"/>
      <c r="K80" s="4"/>
      <c r="L80" s="4"/>
      <c r="M80" s="12"/>
    </row>
    <row r="81" spans="1:14" s="1" customFormat="1" x14ac:dyDescent="0.35">
      <c r="A81" s="12"/>
      <c r="B81" s="76"/>
      <c r="C81" s="76"/>
      <c r="D81" s="31"/>
      <c r="E81" s="22"/>
      <c r="F81" s="23"/>
      <c r="G81" s="18"/>
      <c r="H81" s="52"/>
      <c r="I81" s="52"/>
      <c r="J81" s="52"/>
      <c r="K81" s="4"/>
      <c r="L81" s="4"/>
      <c r="M81" s="12"/>
    </row>
    <row r="82" spans="1:14" s="1" customFormat="1" x14ac:dyDescent="0.35">
      <c r="A82" s="12"/>
      <c r="B82" s="76"/>
      <c r="C82" s="76"/>
      <c r="D82" s="31"/>
      <c r="E82" s="22"/>
      <c r="F82" s="23"/>
      <c r="G82" s="18"/>
      <c r="H82" s="52"/>
      <c r="I82" s="52"/>
      <c r="J82" s="52"/>
      <c r="K82" s="4"/>
      <c r="L82" s="4"/>
      <c r="M82" s="12"/>
    </row>
    <row r="83" spans="1:14" s="1" customFormat="1" x14ac:dyDescent="0.35">
      <c r="A83" s="12"/>
      <c r="B83" s="77"/>
      <c r="C83" s="77"/>
      <c r="D83" s="32"/>
      <c r="E83" s="19"/>
      <c r="F83" s="4"/>
      <c r="G83" s="18"/>
      <c r="H83" s="18"/>
      <c r="I83" s="18"/>
      <c r="J83" s="18"/>
      <c r="K83" s="4"/>
      <c r="L83" s="4"/>
      <c r="M83" s="19"/>
    </row>
    <row r="84" spans="1:14" s="1" customFormat="1" x14ac:dyDescent="0.35">
      <c r="A84" s="12"/>
      <c r="B84" s="77"/>
      <c r="C84" s="77"/>
      <c r="D84" s="32"/>
      <c r="E84" s="19"/>
      <c r="F84" s="4"/>
      <c r="G84" s="18"/>
      <c r="H84" s="18"/>
      <c r="I84" s="18"/>
      <c r="J84" s="18"/>
      <c r="K84" s="4"/>
      <c r="L84" s="4"/>
      <c r="M84" s="19"/>
    </row>
    <row r="85" spans="1:14" s="1" customFormat="1" x14ac:dyDescent="0.35">
      <c r="A85" s="12"/>
      <c r="B85" s="77"/>
      <c r="C85" s="77"/>
      <c r="D85" s="32"/>
      <c r="E85" s="19"/>
      <c r="F85" s="4"/>
      <c r="G85" s="18"/>
      <c r="H85" s="18"/>
      <c r="I85" s="18"/>
      <c r="J85" s="18"/>
      <c r="K85" s="4"/>
      <c r="L85" s="4"/>
      <c r="M85" s="19"/>
      <c r="N85" s="4"/>
    </row>
    <row r="86" spans="1:14" x14ac:dyDescent="0.35">
      <c r="B86" s="77"/>
      <c r="C86" s="77"/>
      <c r="D86" s="32"/>
      <c r="E86" s="19"/>
      <c r="F86" s="4"/>
      <c r="H86" s="18"/>
      <c r="I86" s="18"/>
      <c r="J86" s="18"/>
      <c r="M86" s="19"/>
    </row>
    <row r="87" spans="1:14" x14ac:dyDescent="0.35">
      <c r="B87" s="77"/>
      <c r="C87" s="77"/>
      <c r="D87" s="32"/>
      <c r="E87" s="19"/>
      <c r="F87" s="4"/>
      <c r="H87" s="18"/>
      <c r="I87" s="18"/>
      <c r="J87" s="18"/>
      <c r="M87" s="19"/>
    </row>
    <row r="88" spans="1:14" x14ac:dyDescent="0.35">
      <c r="B88" s="77"/>
      <c r="C88" s="77"/>
      <c r="D88" s="32"/>
      <c r="E88" s="19"/>
      <c r="F88" s="4"/>
      <c r="H88" s="18"/>
      <c r="I88" s="18"/>
      <c r="J88" s="18"/>
      <c r="M88" s="19"/>
    </row>
    <row r="89" spans="1:14" x14ac:dyDescent="0.35">
      <c r="B89" s="77"/>
      <c r="C89" s="77"/>
      <c r="D89" s="32"/>
      <c r="E89" s="19"/>
      <c r="F89" s="4"/>
      <c r="H89" s="18"/>
      <c r="I89" s="18"/>
      <c r="J89" s="18"/>
      <c r="M89" s="19"/>
    </row>
    <row r="90" spans="1:14" x14ac:dyDescent="0.35">
      <c r="B90" s="77"/>
      <c r="C90" s="77"/>
      <c r="D90" s="32"/>
      <c r="E90" s="19"/>
      <c r="F90" s="4"/>
      <c r="H90" s="18"/>
      <c r="I90" s="18"/>
      <c r="J90" s="18"/>
      <c r="M90" s="19"/>
    </row>
    <row r="91" spans="1:14" x14ac:dyDescent="0.35">
      <c r="B91" s="77"/>
      <c r="C91" s="77"/>
      <c r="D91" s="32"/>
      <c r="E91" s="19"/>
      <c r="F91" s="4"/>
      <c r="H91" s="18"/>
      <c r="I91" s="18"/>
      <c r="J91" s="18"/>
      <c r="M91" s="19"/>
    </row>
    <row r="92" spans="1:14" x14ac:dyDescent="0.35">
      <c r="B92" s="77"/>
      <c r="C92" s="77"/>
      <c r="D92" s="32"/>
      <c r="E92" s="19"/>
      <c r="F92" s="4"/>
      <c r="H92" s="18"/>
      <c r="I92" s="18"/>
      <c r="J92" s="18"/>
      <c r="M92" s="19"/>
    </row>
    <row r="94" spans="1:14" x14ac:dyDescent="0.35">
      <c r="B94" s="77"/>
      <c r="C94" s="77"/>
      <c r="D94" s="32"/>
      <c r="E94" s="19"/>
      <c r="F94" s="4"/>
      <c r="H94" s="18"/>
      <c r="I94" s="18"/>
      <c r="J94" s="18"/>
      <c r="M94" s="19"/>
    </row>
    <row r="95" spans="1:14" x14ac:dyDescent="0.35">
      <c r="B95" s="77"/>
      <c r="C95" s="77"/>
      <c r="D95" s="32"/>
      <c r="E95" s="19"/>
      <c r="F95" s="4"/>
      <c r="H95" s="18"/>
      <c r="I95" s="18"/>
      <c r="J95" s="18"/>
      <c r="M95" s="19"/>
    </row>
    <row r="96" spans="1:14" x14ac:dyDescent="0.35">
      <c r="B96" s="77"/>
      <c r="C96" s="77"/>
      <c r="D96" s="32"/>
      <c r="E96" s="19"/>
      <c r="F96" s="4"/>
      <c r="H96" s="18"/>
      <c r="I96" s="18"/>
      <c r="J96" s="18"/>
      <c r="M96" s="19"/>
    </row>
  </sheetData>
  <mergeCells count="230">
    <mergeCell ref="C60:D60"/>
    <mergeCell ref="C61:D61"/>
    <mergeCell ref="L53:M53"/>
    <mergeCell ref="B68:M68"/>
    <mergeCell ref="B69:M69"/>
    <mergeCell ref="L47:M47"/>
    <mergeCell ref="L49:M49"/>
    <mergeCell ref="L51:M51"/>
    <mergeCell ref="C55:D55"/>
    <mergeCell ref="E55:G55"/>
    <mergeCell ref="C56:D56"/>
    <mergeCell ref="C57:D57"/>
    <mergeCell ref="C58:D58"/>
    <mergeCell ref="C59:D59"/>
    <mergeCell ref="B54:F54"/>
    <mergeCell ref="A53:C53"/>
    <mergeCell ref="A51:A52"/>
    <mergeCell ref="B51:B52"/>
    <mergeCell ref="D51:D52"/>
    <mergeCell ref="E51:E52"/>
    <mergeCell ref="F51:F52"/>
    <mergeCell ref="G51:H51"/>
    <mergeCell ref="I51:J51"/>
    <mergeCell ref="K51:K52"/>
    <mergeCell ref="A7:A8"/>
    <mergeCell ref="D7:D8"/>
    <mergeCell ref="E7:E8"/>
    <mergeCell ref="F7:F8"/>
    <mergeCell ref="G7:H7"/>
    <mergeCell ref="A2:M2"/>
    <mergeCell ref="A4:M4"/>
    <mergeCell ref="A5:M5"/>
    <mergeCell ref="G6:H6"/>
    <mergeCell ref="I6:J6"/>
    <mergeCell ref="L6:M6"/>
    <mergeCell ref="I7:J7"/>
    <mergeCell ref="K7:K8"/>
    <mergeCell ref="L7:M7"/>
    <mergeCell ref="A3:M3"/>
    <mergeCell ref="D11:D12"/>
    <mergeCell ref="E11:E12"/>
    <mergeCell ref="F11:F12"/>
    <mergeCell ref="G11:H11"/>
    <mergeCell ref="I11:J11"/>
    <mergeCell ref="K11:K12"/>
    <mergeCell ref="A9:A10"/>
    <mergeCell ref="B9:B10"/>
    <mergeCell ref="D9:D10"/>
    <mergeCell ref="E9:E10"/>
    <mergeCell ref="F9:F10"/>
    <mergeCell ref="G9:H9"/>
    <mergeCell ref="L9:M9"/>
    <mergeCell ref="L11:M11"/>
    <mergeCell ref="A15:A16"/>
    <mergeCell ref="B15:B16"/>
    <mergeCell ref="D15:D16"/>
    <mergeCell ref="E15:E16"/>
    <mergeCell ref="F15:F16"/>
    <mergeCell ref="G15:H15"/>
    <mergeCell ref="I15:J15"/>
    <mergeCell ref="K15:K16"/>
    <mergeCell ref="A13:A14"/>
    <mergeCell ref="B13:B14"/>
    <mergeCell ref="D13:D14"/>
    <mergeCell ref="E13:E14"/>
    <mergeCell ref="F13:F14"/>
    <mergeCell ref="G13:H13"/>
    <mergeCell ref="I13:J13"/>
    <mergeCell ref="K13:K14"/>
    <mergeCell ref="L13:M13"/>
    <mergeCell ref="L15:M15"/>
    <mergeCell ref="I9:J9"/>
    <mergeCell ref="K9:K10"/>
    <mergeCell ref="A11:A12"/>
    <mergeCell ref="B11:B12"/>
    <mergeCell ref="F19:F20"/>
    <mergeCell ref="G19:H19"/>
    <mergeCell ref="I19:J19"/>
    <mergeCell ref="K19:K20"/>
    <mergeCell ref="A17:A18"/>
    <mergeCell ref="B17:B18"/>
    <mergeCell ref="D17:D18"/>
    <mergeCell ref="E17:E18"/>
    <mergeCell ref="F17:F18"/>
    <mergeCell ref="G17:H17"/>
    <mergeCell ref="I17:J17"/>
    <mergeCell ref="K17:K18"/>
    <mergeCell ref="L17:M17"/>
    <mergeCell ref="L19:M19"/>
    <mergeCell ref="A23:A24"/>
    <mergeCell ref="B23:B24"/>
    <mergeCell ref="D23:D24"/>
    <mergeCell ref="E23:E24"/>
    <mergeCell ref="F23:F24"/>
    <mergeCell ref="G23:H23"/>
    <mergeCell ref="I23:J23"/>
    <mergeCell ref="K23:K24"/>
    <mergeCell ref="A21:A22"/>
    <mergeCell ref="B21:B22"/>
    <mergeCell ref="D21:D22"/>
    <mergeCell ref="E21:E22"/>
    <mergeCell ref="F21:F22"/>
    <mergeCell ref="G21:H21"/>
    <mergeCell ref="I21:J21"/>
    <mergeCell ref="K21:K22"/>
    <mergeCell ref="L21:M21"/>
    <mergeCell ref="L23:M23"/>
    <mergeCell ref="A19:A20"/>
    <mergeCell ref="B19:B20"/>
    <mergeCell ref="D19:D20"/>
    <mergeCell ref="E19:E20"/>
    <mergeCell ref="A25:A26"/>
    <mergeCell ref="B25:B26"/>
    <mergeCell ref="D25:D26"/>
    <mergeCell ref="E25:E26"/>
    <mergeCell ref="F25:F26"/>
    <mergeCell ref="G25:H25"/>
    <mergeCell ref="I25:J25"/>
    <mergeCell ref="K25:K26"/>
    <mergeCell ref="B27:C28"/>
    <mergeCell ref="L25:M25"/>
    <mergeCell ref="L27:M27"/>
    <mergeCell ref="K29:K30"/>
    <mergeCell ref="A33:A34"/>
    <mergeCell ref="D33:D34"/>
    <mergeCell ref="E33:E34"/>
    <mergeCell ref="F33:F34"/>
    <mergeCell ref="G33:H33"/>
    <mergeCell ref="I33:J33"/>
    <mergeCell ref="K33:K34"/>
    <mergeCell ref="B33:C34"/>
    <mergeCell ref="I31:J31"/>
    <mergeCell ref="K31:K32"/>
    <mergeCell ref="I29:J29"/>
    <mergeCell ref="L29:M29"/>
    <mergeCell ref="L31:M31"/>
    <mergeCell ref="L33:M33"/>
    <mergeCell ref="A27:A28"/>
    <mergeCell ref="D27:D28"/>
    <mergeCell ref="E27:E28"/>
    <mergeCell ref="F27:F28"/>
    <mergeCell ref="G27:H27"/>
    <mergeCell ref="I27:J27"/>
    <mergeCell ref="K27:K28"/>
    <mergeCell ref="A37:A38"/>
    <mergeCell ref="B37:B38"/>
    <mergeCell ref="D37:D38"/>
    <mergeCell ref="E37:E38"/>
    <mergeCell ref="F37:F38"/>
    <mergeCell ref="G37:H37"/>
    <mergeCell ref="I37:J37"/>
    <mergeCell ref="K37:K38"/>
    <mergeCell ref="A35:A36"/>
    <mergeCell ref="B35:B36"/>
    <mergeCell ref="D35:D36"/>
    <mergeCell ref="E35:E36"/>
    <mergeCell ref="F35:F36"/>
    <mergeCell ref="G35:H35"/>
    <mergeCell ref="I35:J35"/>
    <mergeCell ref="K35:K36"/>
    <mergeCell ref="A41:A42"/>
    <mergeCell ref="B41:B42"/>
    <mergeCell ref="D41:D42"/>
    <mergeCell ref="E41:E42"/>
    <mergeCell ref="F41:F42"/>
    <mergeCell ref="G41:H41"/>
    <mergeCell ref="I41:J41"/>
    <mergeCell ref="K41:K42"/>
    <mergeCell ref="A39:A40"/>
    <mergeCell ref="B39:B40"/>
    <mergeCell ref="D39:D40"/>
    <mergeCell ref="E39:E40"/>
    <mergeCell ref="F39:F40"/>
    <mergeCell ref="G39:H39"/>
    <mergeCell ref="I39:J39"/>
    <mergeCell ref="K39:K40"/>
    <mergeCell ref="K43:K44"/>
    <mergeCell ref="G43:H43"/>
    <mergeCell ref="I43:J43"/>
    <mergeCell ref="G45:H45"/>
    <mergeCell ref="I45:J45"/>
    <mergeCell ref="L43:M43"/>
    <mergeCell ref="L45:M45"/>
    <mergeCell ref="G31:H31"/>
    <mergeCell ref="B29:C30"/>
    <mergeCell ref="G29:H29"/>
    <mergeCell ref="K45:K46"/>
    <mergeCell ref="L35:M35"/>
    <mergeCell ref="L37:M37"/>
    <mergeCell ref="L39:M39"/>
    <mergeCell ref="L41:M41"/>
    <mergeCell ref="B49:B50"/>
    <mergeCell ref="D49:D50"/>
    <mergeCell ref="E49:E50"/>
    <mergeCell ref="F49:F50"/>
    <mergeCell ref="G49:H49"/>
    <mergeCell ref="I49:J49"/>
    <mergeCell ref="K49:K50"/>
    <mergeCell ref="A47:A48"/>
    <mergeCell ref="B47:B48"/>
    <mergeCell ref="D47:D48"/>
    <mergeCell ref="E47:E48"/>
    <mergeCell ref="F47:F48"/>
    <mergeCell ref="G47:H47"/>
    <mergeCell ref="I47:J47"/>
    <mergeCell ref="K47:K48"/>
    <mergeCell ref="G53:H53"/>
    <mergeCell ref="I53:J53"/>
    <mergeCell ref="B6:C6"/>
    <mergeCell ref="B7:C8"/>
    <mergeCell ref="A45:A46"/>
    <mergeCell ref="B45:B46"/>
    <mergeCell ref="D45:D46"/>
    <mergeCell ref="E45:E46"/>
    <mergeCell ref="F45:F46"/>
    <mergeCell ref="A29:A30"/>
    <mergeCell ref="D29:D30"/>
    <mergeCell ref="E29:E30"/>
    <mergeCell ref="F29:F30"/>
    <mergeCell ref="A31:A32"/>
    <mergeCell ref="B31:B32"/>
    <mergeCell ref="D31:D32"/>
    <mergeCell ref="E31:E32"/>
    <mergeCell ref="F31:F32"/>
    <mergeCell ref="A43:A44"/>
    <mergeCell ref="B43:B44"/>
    <mergeCell ref="D43:D44"/>
    <mergeCell ref="E43:E44"/>
    <mergeCell ref="F43:F44"/>
    <mergeCell ref="A49:A50"/>
  </mergeCells>
  <phoneticPr fontId="8" type="noConversion"/>
  <printOptions horizontalCentered="1"/>
  <pageMargins left="0.23622047244094491" right="0.23622047244094491" top="0.55118110236220474" bottom="0.15748031496062992" header="0.31496062992125984" footer="0.31496062992125984"/>
  <pageSetup paperSize="9" scale="69" fitToHeight="100" orientation="landscape" r:id="rId1"/>
  <rowBreaks count="3" manualBreakCount="3">
    <brk id="18" max="12" man="1"/>
    <brk id="32" max="12" man="1"/>
    <brk id="46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62"/>
  <sheetViews>
    <sheetView view="pageBreakPreview" zoomScale="106" zoomScaleNormal="100" zoomScaleSheetLayoutView="106" workbookViewId="0">
      <selection sqref="A1:M1"/>
    </sheetView>
  </sheetViews>
  <sheetFormatPr defaultColWidth="9" defaultRowHeight="21" x14ac:dyDescent="0.35"/>
  <cols>
    <col min="1" max="1" width="6.875" style="92" customWidth="1"/>
    <col min="2" max="2" width="31.625" style="76" customWidth="1"/>
    <col min="3" max="3" width="2.875" style="76" customWidth="1"/>
    <col min="4" max="4" width="14.5" style="31" customWidth="1"/>
    <col min="5" max="5" width="15.875" style="22" customWidth="1"/>
    <col min="6" max="6" width="15.25" style="23" customWidth="1"/>
    <col min="7" max="7" width="16.75" style="18" customWidth="1"/>
    <col min="8" max="8" width="12.375" style="52" customWidth="1"/>
    <col min="9" max="9" width="17.75" style="52" customWidth="1"/>
    <col min="10" max="10" width="12.625" style="52" customWidth="1"/>
    <col min="11" max="11" width="13.875" style="4" customWidth="1"/>
    <col min="12" max="12" width="8.875" style="4" customWidth="1"/>
    <col min="13" max="13" width="8.25" style="12" customWidth="1"/>
    <col min="14" max="16384" width="9" style="4"/>
  </cols>
  <sheetData>
    <row r="1" spans="1:15" s="2" customFormat="1" ht="27.75" customHeight="1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15" s="2" customFormat="1" ht="27.75" customHeight="1" x14ac:dyDescent="0.35">
      <c r="A2" s="417" t="s">
        <v>799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5" s="2" customFormat="1" x14ac:dyDescent="0.35">
      <c r="A3" s="417" t="s">
        <v>1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</row>
    <row r="4" spans="1:15" s="2" customFormat="1" x14ac:dyDescent="0.35">
      <c r="A4" s="417" t="s">
        <v>291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</row>
    <row r="5" spans="1:15" s="5" customFormat="1" ht="78.75" customHeight="1" x14ac:dyDescent="0.2">
      <c r="A5" s="345" t="s">
        <v>2</v>
      </c>
      <c r="B5" s="346" t="s">
        <v>3</v>
      </c>
      <c r="C5" s="346"/>
      <c r="D5" s="347" t="s">
        <v>12</v>
      </c>
      <c r="E5" s="348" t="s">
        <v>4</v>
      </c>
      <c r="F5" s="346" t="s">
        <v>5</v>
      </c>
      <c r="G5" s="687" t="s">
        <v>8</v>
      </c>
      <c r="H5" s="688"/>
      <c r="I5" s="687" t="s">
        <v>9</v>
      </c>
      <c r="J5" s="688"/>
      <c r="K5" s="349" t="s">
        <v>6</v>
      </c>
      <c r="L5" s="689" t="s">
        <v>11</v>
      </c>
      <c r="M5" s="460"/>
    </row>
    <row r="6" spans="1:15" s="5" customFormat="1" ht="54.75" customHeight="1" x14ac:dyDescent="0.3">
      <c r="A6" s="667">
        <v>1</v>
      </c>
      <c r="B6" s="686" t="s">
        <v>293</v>
      </c>
      <c r="C6" s="344"/>
      <c r="D6" s="601">
        <v>495200</v>
      </c>
      <c r="E6" s="602">
        <v>495456.54</v>
      </c>
      <c r="F6" s="603" t="s">
        <v>115</v>
      </c>
      <c r="G6" s="587" t="s">
        <v>292</v>
      </c>
      <c r="H6" s="588"/>
      <c r="I6" s="587" t="s">
        <v>292</v>
      </c>
      <c r="J6" s="588"/>
      <c r="K6" s="683" t="s">
        <v>754</v>
      </c>
      <c r="L6" s="613" t="s">
        <v>774</v>
      </c>
      <c r="M6" s="614"/>
    </row>
    <row r="7" spans="1:15" s="3" customFormat="1" ht="54.75" customHeight="1" thickBot="1" x14ac:dyDescent="0.35">
      <c r="A7" s="670"/>
      <c r="B7" s="685"/>
      <c r="C7" s="101"/>
      <c r="D7" s="605"/>
      <c r="E7" s="607"/>
      <c r="F7" s="586"/>
      <c r="G7" s="68"/>
      <c r="H7" s="269">
        <v>486000</v>
      </c>
      <c r="I7" s="270"/>
      <c r="J7" s="269">
        <v>486000</v>
      </c>
      <c r="K7" s="676"/>
      <c r="L7" s="350" t="s">
        <v>28</v>
      </c>
      <c r="M7" s="351" t="s">
        <v>121</v>
      </c>
    </row>
    <row r="8" spans="1:15" s="3" customFormat="1" ht="53.25" customHeight="1" x14ac:dyDescent="0.3">
      <c r="A8" s="666">
        <v>2</v>
      </c>
      <c r="B8" s="684" t="s">
        <v>294</v>
      </c>
      <c r="C8" s="100"/>
      <c r="D8" s="604">
        <v>135600</v>
      </c>
      <c r="E8" s="606">
        <v>135345.39000000001</v>
      </c>
      <c r="F8" s="585" t="s">
        <v>115</v>
      </c>
      <c r="G8" s="589" t="s">
        <v>292</v>
      </c>
      <c r="H8" s="590"/>
      <c r="I8" s="589" t="s">
        <v>292</v>
      </c>
      <c r="J8" s="590"/>
      <c r="K8" s="583" t="s">
        <v>754</v>
      </c>
      <c r="L8" s="454" t="s">
        <v>774</v>
      </c>
      <c r="M8" s="455"/>
      <c r="O8" s="3" t="s">
        <v>13</v>
      </c>
    </row>
    <row r="9" spans="1:15" s="3" customFormat="1" ht="53.25" customHeight="1" thickBot="1" x14ac:dyDescent="0.35">
      <c r="A9" s="670"/>
      <c r="B9" s="685"/>
      <c r="C9" s="101"/>
      <c r="D9" s="605"/>
      <c r="E9" s="607"/>
      <c r="F9" s="586"/>
      <c r="G9" s="68"/>
      <c r="H9" s="269">
        <v>134000</v>
      </c>
      <c r="I9" s="270"/>
      <c r="J9" s="269">
        <v>134000</v>
      </c>
      <c r="K9" s="676"/>
      <c r="L9" s="304" t="s">
        <v>785</v>
      </c>
      <c r="M9" s="351" t="s">
        <v>121</v>
      </c>
    </row>
    <row r="10" spans="1:15" s="24" customFormat="1" ht="72" customHeight="1" x14ac:dyDescent="0.3">
      <c r="A10" s="666">
        <v>3</v>
      </c>
      <c r="B10" s="684" t="s">
        <v>295</v>
      </c>
      <c r="C10" s="100"/>
      <c r="D10" s="604">
        <v>382200</v>
      </c>
      <c r="E10" s="606">
        <v>381850.06</v>
      </c>
      <c r="F10" s="585" t="s">
        <v>115</v>
      </c>
      <c r="G10" s="589" t="s">
        <v>292</v>
      </c>
      <c r="H10" s="590"/>
      <c r="I10" s="589" t="s">
        <v>292</v>
      </c>
      <c r="J10" s="590"/>
      <c r="K10" s="583" t="s">
        <v>754</v>
      </c>
      <c r="L10" s="454" t="s">
        <v>774</v>
      </c>
      <c r="M10" s="455"/>
    </row>
    <row r="11" spans="1:15" s="3" customFormat="1" ht="72" customHeight="1" thickBot="1" x14ac:dyDescent="0.35">
      <c r="A11" s="670"/>
      <c r="B11" s="685"/>
      <c r="C11" s="101"/>
      <c r="D11" s="605"/>
      <c r="E11" s="607"/>
      <c r="F11" s="586"/>
      <c r="G11" s="68"/>
      <c r="H11" s="269">
        <v>380000</v>
      </c>
      <c r="I11" s="265"/>
      <c r="J11" s="269">
        <v>380000</v>
      </c>
      <c r="K11" s="676"/>
      <c r="L11" s="304" t="s">
        <v>30</v>
      </c>
      <c r="M11" s="351" t="s">
        <v>121</v>
      </c>
    </row>
    <row r="12" spans="1:15" s="3" customFormat="1" ht="67.5" customHeight="1" x14ac:dyDescent="0.3">
      <c r="A12" s="666">
        <v>4</v>
      </c>
      <c r="B12" s="647" t="s">
        <v>296</v>
      </c>
      <c r="C12" s="98"/>
      <c r="D12" s="604">
        <v>326400</v>
      </c>
      <c r="E12" s="606">
        <v>324257.24</v>
      </c>
      <c r="F12" s="585" t="s">
        <v>115</v>
      </c>
      <c r="G12" s="589" t="s">
        <v>128</v>
      </c>
      <c r="H12" s="590"/>
      <c r="I12" s="589" t="s">
        <v>128</v>
      </c>
      <c r="J12" s="590"/>
      <c r="K12" s="583" t="s">
        <v>754</v>
      </c>
      <c r="L12" s="454" t="s">
        <v>774</v>
      </c>
      <c r="M12" s="455"/>
    </row>
    <row r="13" spans="1:15" s="1" customFormat="1" ht="67.5" customHeight="1" thickBot="1" x14ac:dyDescent="0.35">
      <c r="A13" s="670"/>
      <c r="B13" s="648"/>
      <c r="C13" s="99"/>
      <c r="D13" s="605"/>
      <c r="E13" s="607"/>
      <c r="F13" s="586"/>
      <c r="G13" s="68"/>
      <c r="H13" s="269">
        <v>323000</v>
      </c>
      <c r="I13" s="265"/>
      <c r="J13" s="269">
        <v>323000</v>
      </c>
      <c r="K13" s="676"/>
      <c r="L13" s="304" t="s">
        <v>31</v>
      </c>
      <c r="M13" s="351" t="s">
        <v>121</v>
      </c>
    </row>
    <row r="14" spans="1:15" s="1" customFormat="1" ht="56.25" customHeight="1" x14ac:dyDescent="0.3">
      <c r="A14" s="667">
        <v>5</v>
      </c>
      <c r="B14" s="640" t="s">
        <v>297</v>
      </c>
      <c r="C14" s="306"/>
      <c r="D14" s="601">
        <v>191100</v>
      </c>
      <c r="E14" s="602">
        <v>186980.46</v>
      </c>
      <c r="F14" s="603" t="s">
        <v>115</v>
      </c>
      <c r="G14" s="587" t="s">
        <v>128</v>
      </c>
      <c r="H14" s="588"/>
      <c r="I14" s="587" t="s">
        <v>128</v>
      </c>
      <c r="J14" s="588"/>
      <c r="K14" s="583" t="s">
        <v>754</v>
      </c>
      <c r="L14" s="454" t="s">
        <v>774</v>
      </c>
      <c r="M14" s="455"/>
    </row>
    <row r="15" spans="1:15" s="1" customFormat="1" ht="56.25" customHeight="1" thickBot="1" x14ac:dyDescent="0.35">
      <c r="A15" s="667"/>
      <c r="B15" s="640"/>
      <c r="C15" s="306"/>
      <c r="D15" s="601"/>
      <c r="E15" s="602"/>
      <c r="F15" s="603"/>
      <c r="G15" s="263"/>
      <c r="H15" s="271">
        <v>185000</v>
      </c>
      <c r="I15" s="267"/>
      <c r="J15" s="271">
        <v>185000</v>
      </c>
      <c r="K15" s="676"/>
      <c r="L15" s="304" t="s">
        <v>32</v>
      </c>
      <c r="M15" s="351" t="s">
        <v>121</v>
      </c>
    </row>
    <row r="16" spans="1:15" s="1" customFormat="1" ht="45" customHeight="1" x14ac:dyDescent="0.3">
      <c r="A16" s="666">
        <v>6</v>
      </c>
      <c r="B16" s="647" t="s">
        <v>298</v>
      </c>
      <c r="C16" s="98"/>
      <c r="D16" s="604">
        <v>158600</v>
      </c>
      <c r="E16" s="606">
        <v>155954.79999999999</v>
      </c>
      <c r="F16" s="585" t="s">
        <v>115</v>
      </c>
      <c r="G16" s="589" t="s">
        <v>151</v>
      </c>
      <c r="H16" s="590"/>
      <c r="I16" s="589" t="s">
        <v>151</v>
      </c>
      <c r="J16" s="590"/>
      <c r="K16" s="583" t="s">
        <v>754</v>
      </c>
      <c r="L16" s="454" t="s">
        <v>774</v>
      </c>
      <c r="M16" s="455"/>
    </row>
    <row r="17" spans="1:13" s="1" customFormat="1" ht="45" customHeight="1" thickBot="1" x14ac:dyDescent="0.35">
      <c r="A17" s="670"/>
      <c r="B17" s="648"/>
      <c r="C17" s="99"/>
      <c r="D17" s="605"/>
      <c r="E17" s="607"/>
      <c r="F17" s="586"/>
      <c r="G17" s="68"/>
      <c r="H17" s="269">
        <v>155000</v>
      </c>
      <c r="I17" s="270"/>
      <c r="J17" s="269">
        <v>155000</v>
      </c>
      <c r="K17" s="676"/>
      <c r="L17" s="304" t="s">
        <v>33</v>
      </c>
      <c r="M17" s="351" t="s">
        <v>121</v>
      </c>
    </row>
    <row r="18" spans="1:13" s="1" customFormat="1" ht="44.25" customHeight="1" x14ac:dyDescent="0.3">
      <c r="A18" s="666">
        <v>7</v>
      </c>
      <c r="B18" s="647" t="s">
        <v>301</v>
      </c>
      <c r="C18" s="98"/>
      <c r="D18" s="604">
        <v>499000</v>
      </c>
      <c r="E18" s="606">
        <v>498662.49</v>
      </c>
      <c r="F18" s="585" t="s">
        <v>115</v>
      </c>
      <c r="G18" s="589" t="s">
        <v>151</v>
      </c>
      <c r="H18" s="590"/>
      <c r="I18" s="589" t="s">
        <v>151</v>
      </c>
      <c r="J18" s="590"/>
      <c r="K18" s="583" t="s">
        <v>754</v>
      </c>
      <c r="L18" s="454" t="s">
        <v>774</v>
      </c>
      <c r="M18" s="455"/>
    </row>
    <row r="19" spans="1:13" s="1" customFormat="1" ht="44.25" customHeight="1" thickBot="1" x14ac:dyDescent="0.35">
      <c r="A19" s="670"/>
      <c r="B19" s="648"/>
      <c r="C19" s="99"/>
      <c r="D19" s="605"/>
      <c r="E19" s="607"/>
      <c r="F19" s="586"/>
      <c r="G19" s="68"/>
      <c r="H19" s="269">
        <v>498000</v>
      </c>
      <c r="I19" s="270"/>
      <c r="J19" s="269">
        <v>498000</v>
      </c>
      <c r="K19" s="676"/>
      <c r="L19" s="304" t="s">
        <v>34</v>
      </c>
      <c r="M19" s="351" t="s">
        <v>121</v>
      </c>
    </row>
    <row r="20" spans="1:13" s="1" customFormat="1" ht="88.5" customHeight="1" x14ac:dyDescent="0.3">
      <c r="A20" s="666">
        <v>8</v>
      </c>
      <c r="B20" s="647" t="s">
        <v>300</v>
      </c>
      <c r="C20" s="98"/>
      <c r="D20" s="604">
        <v>494000</v>
      </c>
      <c r="E20" s="606">
        <v>494766.39</v>
      </c>
      <c r="F20" s="585" t="s">
        <v>115</v>
      </c>
      <c r="G20" s="589" t="s">
        <v>299</v>
      </c>
      <c r="H20" s="590"/>
      <c r="I20" s="589" t="s">
        <v>299</v>
      </c>
      <c r="J20" s="590"/>
      <c r="K20" s="583" t="s">
        <v>754</v>
      </c>
      <c r="L20" s="454" t="s">
        <v>774</v>
      </c>
      <c r="M20" s="455"/>
    </row>
    <row r="21" spans="1:13" s="1" customFormat="1" ht="88.5" customHeight="1" thickBot="1" x14ac:dyDescent="0.35">
      <c r="A21" s="670"/>
      <c r="B21" s="648"/>
      <c r="C21" s="99"/>
      <c r="D21" s="605"/>
      <c r="E21" s="607"/>
      <c r="F21" s="586"/>
      <c r="G21" s="68"/>
      <c r="H21" s="269">
        <v>493000</v>
      </c>
      <c r="I21" s="265"/>
      <c r="J21" s="269">
        <v>493000</v>
      </c>
      <c r="K21" s="676"/>
      <c r="L21" s="304" t="s">
        <v>163</v>
      </c>
      <c r="M21" s="351" t="s">
        <v>121</v>
      </c>
    </row>
    <row r="22" spans="1:13" s="1" customFormat="1" ht="46.5" customHeight="1" x14ac:dyDescent="0.3">
      <c r="A22" s="667">
        <v>9</v>
      </c>
      <c r="B22" s="640" t="s">
        <v>302</v>
      </c>
      <c r="C22" s="306"/>
      <c r="D22" s="601">
        <v>254800</v>
      </c>
      <c r="E22" s="602">
        <v>257310.66</v>
      </c>
      <c r="F22" s="603" t="s">
        <v>115</v>
      </c>
      <c r="G22" s="587" t="s">
        <v>303</v>
      </c>
      <c r="H22" s="588"/>
      <c r="I22" s="587" t="s">
        <v>303</v>
      </c>
      <c r="J22" s="588"/>
      <c r="K22" s="583" t="s">
        <v>754</v>
      </c>
      <c r="L22" s="454" t="s">
        <v>774</v>
      </c>
      <c r="M22" s="455"/>
    </row>
    <row r="23" spans="1:13" s="1" customFormat="1" ht="46.5" customHeight="1" thickBot="1" x14ac:dyDescent="0.35">
      <c r="A23" s="667"/>
      <c r="B23" s="640"/>
      <c r="C23" s="306"/>
      <c r="D23" s="601"/>
      <c r="E23" s="602"/>
      <c r="F23" s="603"/>
      <c r="G23" s="66"/>
      <c r="H23" s="271">
        <v>253000</v>
      </c>
      <c r="I23" s="272"/>
      <c r="J23" s="271">
        <v>253000</v>
      </c>
      <c r="K23" s="676"/>
      <c r="L23" s="304" t="s">
        <v>178</v>
      </c>
      <c r="M23" s="351" t="s">
        <v>121</v>
      </c>
    </row>
    <row r="24" spans="1:13" s="1" customFormat="1" ht="68.25" customHeight="1" x14ac:dyDescent="0.3">
      <c r="A24" s="666">
        <v>10</v>
      </c>
      <c r="B24" s="647" t="s">
        <v>304</v>
      </c>
      <c r="C24" s="98"/>
      <c r="D24" s="604">
        <v>489200</v>
      </c>
      <c r="E24" s="606">
        <v>489200</v>
      </c>
      <c r="F24" s="585" t="s">
        <v>115</v>
      </c>
      <c r="G24" s="589" t="s">
        <v>151</v>
      </c>
      <c r="H24" s="590"/>
      <c r="I24" s="589" t="s">
        <v>151</v>
      </c>
      <c r="J24" s="590"/>
      <c r="K24" s="583" t="s">
        <v>754</v>
      </c>
      <c r="L24" s="454" t="s">
        <v>774</v>
      </c>
      <c r="M24" s="455"/>
    </row>
    <row r="25" spans="1:13" s="1" customFormat="1" ht="68.25" customHeight="1" thickBot="1" x14ac:dyDescent="0.35">
      <c r="A25" s="670"/>
      <c r="B25" s="648"/>
      <c r="C25" s="99"/>
      <c r="D25" s="605"/>
      <c r="E25" s="607"/>
      <c r="F25" s="586"/>
      <c r="G25" s="82"/>
      <c r="H25" s="269">
        <v>488000</v>
      </c>
      <c r="I25" s="265"/>
      <c r="J25" s="269">
        <v>488000</v>
      </c>
      <c r="K25" s="676"/>
      <c r="L25" s="304" t="s">
        <v>179</v>
      </c>
      <c r="M25" s="351" t="s">
        <v>121</v>
      </c>
    </row>
    <row r="26" spans="1:13" s="1" customFormat="1" ht="52.5" customHeight="1" x14ac:dyDescent="0.3">
      <c r="A26" s="666">
        <v>11</v>
      </c>
      <c r="B26" s="608" t="s">
        <v>305</v>
      </c>
      <c r="C26" s="254"/>
      <c r="D26" s="604">
        <v>496900</v>
      </c>
      <c r="E26" s="606">
        <v>487733.97</v>
      </c>
      <c r="F26" s="585" t="s">
        <v>115</v>
      </c>
      <c r="G26" s="589" t="s">
        <v>151</v>
      </c>
      <c r="H26" s="590"/>
      <c r="I26" s="589" t="s">
        <v>267</v>
      </c>
      <c r="J26" s="590"/>
      <c r="K26" s="583" t="s">
        <v>754</v>
      </c>
      <c r="L26" s="479" t="s">
        <v>774</v>
      </c>
      <c r="M26" s="480"/>
    </row>
    <row r="27" spans="1:13" s="1" customFormat="1" ht="52.5" customHeight="1" thickBot="1" x14ac:dyDescent="0.35">
      <c r="A27" s="670"/>
      <c r="B27" s="610"/>
      <c r="C27" s="255"/>
      <c r="D27" s="605"/>
      <c r="E27" s="607"/>
      <c r="F27" s="586"/>
      <c r="G27" s="68"/>
      <c r="H27" s="269">
        <v>487000</v>
      </c>
      <c r="I27" s="270"/>
      <c r="J27" s="269">
        <v>487000</v>
      </c>
      <c r="K27" s="676"/>
      <c r="L27" s="304" t="s">
        <v>195</v>
      </c>
      <c r="M27" s="351" t="s">
        <v>121</v>
      </c>
    </row>
    <row r="28" spans="1:13" s="1" customFormat="1" ht="51.75" customHeight="1" x14ac:dyDescent="0.3">
      <c r="A28" s="666">
        <v>12</v>
      </c>
      <c r="B28" s="608" t="s">
        <v>306</v>
      </c>
      <c r="C28" s="254"/>
      <c r="D28" s="604">
        <v>489200</v>
      </c>
      <c r="E28" s="606">
        <v>489200</v>
      </c>
      <c r="F28" s="585" t="s">
        <v>115</v>
      </c>
      <c r="G28" s="589" t="s">
        <v>151</v>
      </c>
      <c r="H28" s="590"/>
      <c r="I28" s="589" t="s">
        <v>151</v>
      </c>
      <c r="J28" s="590"/>
      <c r="K28" s="583" t="s">
        <v>754</v>
      </c>
      <c r="L28" s="479" t="s">
        <v>774</v>
      </c>
      <c r="M28" s="480"/>
    </row>
    <row r="29" spans="1:13" s="1" customFormat="1" ht="51.75" customHeight="1" thickBot="1" x14ac:dyDescent="0.35">
      <c r="A29" s="670"/>
      <c r="B29" s="610"/>
      <c r="C29" s="255"/>
      <c r="D29" s="605"/>
      <c r="E29" s="607"/>
      <c r="F29" s="586"/>
      <c r="G29" s="68"/>
      <c r="H29" s="269">
        <v>488000</v>
      </c>
      <c r="I29" s="270"/>
      <c r="J29" s="269">
        <v>488000</v>
      </c>
      <c r="K29" s="676"/>
      <c r="L29" s="206" t="s">
        <v>198</v>
      </c>
      <c r="M29" s="305" t="s">
        <v>121</v>
      </c>
    </row>
    <row r="30" spans="1:13" s="1" customFormat="1" ht="47.25" customHeight="1" x14ac:dyDescent="0.3">
      <c r="A30" s="667">
        <v>13</v>
      </c>
      <c r="B30" s="620" t="s">
        <v>307</v>
      </c>
      <c r="C30" s="307"/>
      <c r="D30" s="601">
        <v>200000</v>
      </c>
      <c r="E30" s="601">
        <v>195557.27</v>
      </c>
      <c r="F30" s="603" t="s">
        <v>115</v>
      </c>
      <c r="G30" s="587" t="s">
        <v>151</v>
      </c>
      <c r="H30" s="588"/>
      <c r="I30" s="587" t="s">
        <v>151</v>
      </c>
      <c r="J30" s="588"/>
      <c r="K30" s="583" t="s">
        <v>754</v>
      </c>
      <c r="L30" s="454" t="s">
        <v>774</v>
      </c>
      <c r="M30" s="455"/>
    </row>
    <row r="31" spans="1:13" s="1" customFormat="1" ht="47.25" customHeight="1" thickBot="1" x14ac:dyDescent="0.35">
      <c r="A31" s="667"/>
      <c r="B31" s="620"/>
      <c r="C31" s="255"/>
      <c r="D31" s="601"/>
      <c r="E31" s="601"/>
      <c r="F31" s="603"/>
      <c r="G31" s="66"/>
      <c r="H31" s="271">
        <v>195000</v>
      </c>
      <c r="I31" s="272"/>
      <c r="J31" s="271">
        <v>195000</v>
      </c>
      <c r="K31" s="676"/>
      <c r="L31" s="304" t="s">
        <v>200</v>
      </c>
      <c r="M31" s="351" t="s">
        <v>121</v>
      </c>
    </row>
    <row r="32" spans="1:13" s="1" customFormat="1" ht="65.25" customHeight="1" x14ac:dyDescent="0.3">
      <c r="A32" s="666">
        <v>14</v>
      </c>
      <c r="B32" s="647" t="s">
        <v>308</v>
      </c>
      <c r="C32" s="98"/>
      <c r="D32" s="604">
        <v>481500</v>
      </c>
      <c r="E32" s="604">
        <v>481553.68</v>
      </c>
      <c r="F32" s="585" t="s">
        <v>115</v>
      </c>
      <c r="G32" s="589" t="s">
        <v>128</v>
      </c>
      <c r="H32" s="590"/>
      <c r="I32" s="589" t="s">
        <v>128</v>
      </c>
      <c r="J32" s="590"/>
      <c r="K32" s="583" t="s">
        <v>754</v>
      </c>
      <c r="L32" s="454" t="s">
        <v>774</v>
      </c>
      <c r="M32" s="455"/>
    </row>
    <row r="33" spans="1:14" s="1" customFormat="1" ht="65.25" customHeight="1" thickBot="1" x14ac:dyDescent="0.35">
      <c r="A33" s="670"/>
      <c r="B33" s="648"/>
      <c r="C33" s="99"/>
      <c r="D33" s="605"/>
      <c r="E33" s="605"/>
      <c r="F33" s="586"/>
      <c r="G33" s="68"/>
      <c r="H33" s="269">
        <v>480000</v>
      </c>
      <c r="I33" s="270"/>
      <c r="J33" s="269">
        <v>480000</v>
      </c>
      <c r="K33" s="676"/>
      <c r="L33" s="304" t="s">
        <v>203</v>
      </c>
      <c r="M33" s="351" t="s">
        <v>121</v>
      </c>
    </row>
    <row r="34" spans="1:14" s="1" customFormat="1" ht="57.75" customHeight="1" x14ac:dyDescent="0.3">
      <c r="A34" s="666">
        <v>15</v>
      </c>
      <c r="B34" s="647" t="s">
        <v>309</v>
      </c>
      <c r="C34" s="98"/>
      <c r="D34" s="604">
        <v>191100</v>
      </c>
      <c r="E34" s="604">
        <v>186980.46</v>
      </c>
      <c r="F34" s="585" t="s">
        <v>115</v>
      </c>
      <c r="G34" s="589" t="s">
        <v>128</v>
      </c>
      <c r="H34" s="590"/>
      <c r="I34" s="589" t="s">
        <v>128</v>
      </c>
      <c r="J34" s="590"/>
      <c r="K34" s="583" t="s">
        <v>754</v>
      </c>
      <c r="L34" s="454" t="s">
        <v>774</v>
      </c>
      <c r="M34" s="455"/>
    </row>
    <row r="35" spans="1:14" s="1" customFormat="1" ht="57.75" customHeight="1" thickBot="1" x14ac:dyDescent="0.35">
      <c r="A35" s="670"/>
      <c r="B35" s="648"/>
      <c r="C35" s="99"/>
      <c r="D35" s="605"/>
      <c r="E35" s="605"/>
      <c r="F35" s="586"/>
      <c r="G35" s="68"/>
      <c r="H35" s="269">
        <v>186000</v>
      </c>
      <c r="I35" s="265"/>
      <c r="J35" s="269">
        <v>186000</v>
      </c>
      <c r="K35" s="676"/>
      <c r="L35" s="206" t="s">
        <v>205</v>
      </c>
      <c r="M35" s="305" t="s">
        <v>121</v>
      </c>
    </row>
    <row r="36" spans="1:14" s="1" customFormat="1" ht="75.75" customHeight="1" x14ac:dyDescent="0.3">
      <c r="A36" s="666">
        <v>16</v>
      </c>
      <c r="B36" s="647" t="s">
        <v>310</v>
      </c>
      <c r="C36" s="98"/>
      <c r="D36" s="604">
        <v>496800</v>
      </c>
      <c r="E36" s="604">
        <v>494903.96</v>
      </c>
      <c r="F36" s="585" t="s">
        <v>115</v>
      </c>
      <c r="G36" s="589" t="s">
        <v>303</v>
      </c>
      <c r="H36" s="590"/>
      <c r="I36" s="589" t="s">
        <v>303</v>
      </c>
      <c r="J36" s="590"/>
      <c r="K36" s="583" t="s">
        <v>754</v>
      </c>
      <c r="L36" s="454" t="s">
        <v>774</v>
      </c>
      <c r="M36" s="455"/>
    </row>
    <row r="37" spans="1:14" s="1" customFormat="1" ht="75.75" customHeight="1" thickBot="1" x14ac:dyDescent="0.35">
      <c r="A37" s="670"/>
      <c r="B37" s="648"/>
      <c r="C37" s="99"/>
      <c r="D37" s="605"/>
      <c r="E37" s="605"/>
      <c r="F37" s="586"/>
      <c r="G37" s="68"/>
      <c r="H37" s="269">
        <v>494000</v>
      </c>
      <c r="I37" s="265"/>
      <c r="J37" s="269">
        <v>494000</v>
      </c>
      <c r="K37" s="676"/>
      <c r="L37" s="304" t="s">
        <v>232</v>
      </c>
      <c r="M37" s="351" t="s">
        <v>121</v>
      </c>
    </row>
    <row r="38" spans="1:14" s="1" customFormat="1" ht="54" customHeight="1" x14ac:dyDescent="0.3">
      <c r="A38" s="666">
        <v>17</v>
      </c>
      <c r="B38" s="647" t="s">
        <v>311</v>
      </c>
      <c r="C38" s="98"/>
      <c r="D38" s="604">
        <v>152800</v>
      </c>
      <c r="E38" s="604">
        <v>150059.44</v>
      </c>
      <c r="F38" s="585" t="s">
        <v>115</v>
      </c>
      <c r="G38" s="589" t="s">
        <v>312</v>
      </c>
      <c r="H38" s="590"/>
      <c r="I38" s="589" t="s">
        <v>312</v>
      </c>
      <c r="J38" s="590"/>
      <c r="K38" s="583" t="s">
        <v>754</v>
      </c>
      <c r="L38" s="454" t="s">
        <v>774</v>
      </c>
      <c r="M38" s="455"/>
    </row>
    <row r="39" spans="1:14" s="1" customFormat="1" ht="54" customHeight="1" thickBot="1" x14ac:dyDescent="0.35">
      <c r="A39" s="670"/>
      <c r="B39" s="648"/>
      <c r="C39" s="99"/>
      <c r="D39" s="605"/>
      <c r="E39" s="605"/>
      <c r="F39" s="586"/>
      <c r="G39" s="68"/>
      <c r="H39" s="269">
        <v>149500</v>
      </c>
      <c r="I39" s="265"/>
      <c r="J39" s="269">
        <v>149500</v>
      </c>
      <c r="K39" s="676"/>
      <c r="L39" s="304" t="s">
        <v>234</v>
      </c>
      <c r="M39" s="351" t="s">
        <v>121</v>
      </c>
    </row>
    <row r="40" spans="1:14" s="1" customFormat="1" ht="43.5" customHeight="1" x14ac:dyDescent="0.3">
      <c r="A40" s="666">
        <v>18</v>
      </c>
      <c r="B40" s="647" t="s">
        <v>313</v>
      </c>
      <c r="C40" s="98"/>
      <c r="D40" s="604">
        <v>191100</v>
      </c>
      <c r="E40" s="604">
        <v>191108.01</v>
      </c>
      <c r="F40" s="585" t="s">
        <v>115</v>
      </c>
      <c r="G40" s="589" t="s">
        <v>292</v>
      </c>
      <c r="H40" s="590"/>
      <c r="I40" s="589" t="s">
        <v>292</v>
      </c>
      <c r="J40" s="590"/>
      <c r="K40" s="583" t="s">
        <v>754</v>
      </c>
      <c r="L40" s="454" t="s">
        <v>774</v>
      </c>
      <c r="M40" s="455"/>
    </row>
    <row r="41" spans="1:14" s="1" customFormat="1" ht="43.5" customHeight="1" thickBot="1" x14ac:dyDescent="0.35">
      <c r="A41" s="670"/>
      <c r="B41" s="648"/>
      <c r="C41" s="99"/>
      <c r="D41" s="605"/>
      <c r="E41" s="605"/>
      <c r="F41" s="586"/>
      <c r="G41" s="68"/>
      <c r="H41" s="269">
        <v>190000</v>
      </c>
      <c r="I41" s="265"/>
      <c r="J41" s="269">
        <v>190000</v>
      </c>
      <c r="K41" s="676"/>
      <c r="L41" s="304" t="s">
        <v>236</v>
      </c>
      <c r="M41" s="351" t="s">
        <v>121</v>
      </c>
    </row>
    <row r="42" spans="1:14" s="1" customFormat="1" ht="53.25" customHeight="1" x14ac:dyDescent="0.3">
      <c r="A42" s="667">
        <v>19</v>
      </c>
      <c r="B42" s="640" t="s">
        <v>314</v>
      </c>
      <c r="C42" s="306"/>
      <c r="D42" s="601">
        <v>489200</v>
      </c>
      <c r="E42" s="601">
        <v>489200</v>
      </c>
      <c r="F42" s="603" t="s">
        <v>115</v>
      </c>
      <c r="G42" s="587" t="s">
        <v>292</v>
      </c>
      <c r="H42" s="588"/>
      <c r="I42" s="587" t="s">
        <v>292</v>
      </c>
      <c r="J42" s="588"/>
      <c r="K42" s="583" t="s">
        <v>754</v>
      </c>
      <c r="L42" s="454" t="s">
        <v>774</v>
      </c>
      <c r="M42" s="455"/>
    </row>
    <row r="43" spans="1:14" s="1" customFormat="1" ht="53.25" customHeight="1" thickBot="1" x14ac:dyDescent="0.35">
      <c r="A43" s="667"/>
      <c r="B43" s="640"/>
      <c r="C43" s="306"/>
      <c r="D43" s="601"/>
      <c r="E43" s="601"/>
      <c r="F43" s="603"/>
      <c r="G43" s="72"/>
      <c r="H43" s="271">
        <v>488200</v>
      </c>
      <c r="I43" s="267"/>
      <c r="J43" s="271">
        <v>488200</v>
      </c>
      <c r="K43" s="676"/>
      <c r="L43" s="304" t="s">
        <v>238</v>
      </c>
      <c r="M43" s="351" t="s">
        <v>121</v>
      </c>
      <c r="N43" s="25"/>
    </row>
    <row r="44" spans="1:14" s="1" customFormat="1" ht="71.25" customHeight="1" x14ac:dyDescent="0.3">
      <c r="A44" s="666">
        <v>20</v>
      </c>
      <c r="B44" s="647" t="s">
        <v>315</v>
      </c>
      <c r="C44" s="98"/>
      <c r="D44" s="604">
        <v>489600</v>
      </c>
      <c r="E44" s="606">
        <v>484527.16</v>
      </c>
      <c r="F44" s="585" t="s">
        <v>115</v>
      </c>
      <c r="G44" s="589" t="s">
        <v>299</v>
      </c>
      <c r="H44" s="590"/>
      <c r="I44" s="589" t="s">
        <v>299</v>
      </c>
      <c r="J44" s="590"/>
      <c r="K44" s="583" t="s">
        <v>754</v>
      </c>
      <c r="L44" s="454" t="s">
        <v>774</v>
      </c>
      <c r="M44" s="455"/>
    </row>
    <row r="45" spans="1:14" s="1" customFormat="1" ht="71.25" customHeight="1" thickBot="1" x14ac:dyDescent="0.35">
      <c r="A45" s="670"/>
      <c r="B45" s="648"/>
      <c r="C45" s="99"/>
      <c r="D45" s="605"/>
      <c r="E45" s="607"/>
      <c r="F45" s="586"/>
      <c r="G45" s="68"/>
      <c r="H45" s="269">
        <v>483000</v>
      </c>
      <c r="I45" s="265"/>
      <c r="J45" s="269">
        <v>483000</v>
      </c>
      <c r="K45" s="676"/>
      <c r="L45" s="304" t="s">
        <v>240</v>
      </c>
      <c r="M45" s="351" t="s">
        <v>121</v>
      </c>
    </row>
    <row r="46" spans="1:14" s="1" customFormat="1" ht="68.25" customHeight="1" x14ac:dyDescent="0.3">
      <c r="A46" s="667">
        <v>21</v>
      </c>
      <c r="B46" s="640" t="s">
        <v>316</v>
      </c>
      <c r="C46" s="306"/>
      <c r="D46" s="601">
        <v>291800</v>
      </c>
      <c r="E46" s="602">
        <v>293917.65000000002</v>
      </c>
      <c r="F46" s="603" t="s">
        <v>115</v>
      </c>
      <c r="G46" s="587" t="s">
        <v>151</v>
      </c>
      <c r="H46" s="588"/>
      <c r="I46" s="587" t="s">
        <v>151</v>
      </c>
      <c r="J46" s="588"/>
      <c r="K46" s="583" t="s">
        <v>754</v>
      </c>
      <c r="L46" s="454" t="s">
        <v>774</v>
      </c>
      <c r="M46" s="455"/>
    </row>
    <row r="47" spans="1:14" s="1" customFormat="1" ht="68.25" customHeight="1" thickBot="1" x14ac:dyDescent="0.35">
      <c r="A47" s="667"/>
      <c r="B47" s="640"/>
      <c r="C47" s="306"/>
      <c r="D47" s="601"/>
      <c r="E47" s="602"/>
      <c r="F47" s="603"/>
      <c r="G47" s="66"/>
      <c r="H47" s="271">
        <v>290000</v>
      </c>
      <c r="I47" s="267"/>
      <c r="J47" s="271">
        <v>290000</v>
      </c>
      <c r="K47" s="676"/>
      <c r="L47" s="304" t="s">
        <v>242</v>
      </c>
      <c r="M47" s="351" t="s">
        <v>121</v>
      </c>
    </row>
    <row r="48" spans="1:14" s="1" customFormat="1" ht="49.5" customHeight="1" x14ac:dyDescent="0.3">
      <c r="A48" s="666">
        <v>22</v>
      </c>
      <c r="B48" s="647" t="s">
        <v>317</v>
      </c>
      <c r="C48" s="98"/>
      <c r="D48" s="604">
        <v>68800</v>
      </c>
      <c r="E48" s="604">
        <v>69259.45</v>
      </c>
      <c r="F48" s="585" t="s">
        <v>115</v>
      </c>
      <c r="G48" s="589" t="s">
        <v>151</v>
      </c>
      <c r="H48" s="590"/>
      <c r="I48" s="589" t="s">
        <v>151</v>
      </c>
      <c r="J48" s="590"/>
      <c r="K48" s="583" t="s">
        <v>754</v>
      </c>
      <c r="L48" s="454" t="s">
        <v>774</v>
      </c>
      <c r="M48" s="455"/>
    </row>
    <row r="49" spans="1:14" s="1" customFormat="1" ht="49.5" customHeight="1" thickBot="1" x14ac:dyDescent="0.35">
      <c r="A49" s="670"/>
      <c r="B49" s="648"/>
      <c r="C49" s="99"/>
      <c r="D49" s="605"/>
      <c r="E49" s="605"/>
      <c r="F49" s="586"/>
      <c r="G49" s="68"/>
      <c r="H49" s="269">
        <v>68000</v>
      </c>
      <c r="I49" s="265"/>
      <c r="J49" s="269">
        <v>68000</v>
      </c>
      <c r="K49" s="676"/>
      <c r="L49" s="304" t="s">
        <v>252</v>
      </c>
      <c r="M49" s="351" t="s">
        <v>121</v>
      </c>
      <c r="N49" s="25"/>
    </row>
    <row r="50" spans="1:14" s="1" customFormat="1" ht="50.25" customHeight="1" x14ac:dyDescent="0.3">
      <c r="A50" s="666">
        <v>23</v>
      </c>
      <c r="B50" s="647" t="s">
        <v>318</v>
      </c>
      <c r="C50" s="98"/>
      <c r="D50" s="604">
        <v>496800</v>
      </c>
      <c r="E50" s="604">
        <v>487733.97</v>
      </c>
      <c r="F50" s="585" t="s">
        <v>115</v>
      </c>
      <c r="G50" s="589" t="s">
        <v>151</v>
      </c>
      <c r="H50" s="590"/>
      <c r="I50" s="589" t="s">
        <v>151</v>
      </c>
      <c r="J50" s="590"/>
      <c r="K50" s="583" t="s">
        <v>754</v>
      </c>
      <c r="L50" s="454" t="s">
        <v>774</v>
      </c>
      <c r="M50" s="455"/>
    </row>
    <row r="51" spans="1:14" s="1" customFormat="1" ht="50.25" customHeight="1" thickBot="1" x14ac:dyDescent="0.35">
      <c r="A51" s="670"/>
      <c r="B51" s="648"/>
      <c r="C51" s="99"/>
      <c r="D51" s="605"/>
      <c r="E51" s="605"/>
      <c r="F51" s="586"/>
      <c r="G51" s="83"/>
      <c r="H51" s="269">
        <v>486000</v>
      </c>
      <c r="I51" s="265"/>
      <c r="J51" s="269">
        <v>486000</v>
      </c>
      <c r="K51" s="676"/>
      <c r="L51" s="304" t="s">
        <v>254</v>
      </c>
      <c r="M51" s="351" t="s">
        <v>121</v>
      </c>
    </row>
    <row r="52" spans="1:14" s="1" customFormat="1" ht="42.75" customHeight="1" x14ac:dyDescent="0.3">
      <c r="A52" s="666">
        <v>24</v>
      </c>
      <c r="B52" s="647" t="s">
        <v>319</v>
      </c>
      <c r="C52" s="98"/>
      <c r="D52" s="604">
        <v>135800</v>
      </c>
      <c r="E52" s="606">
        <v>135602.38</v>
      </c>
      <c r="F52" s="585" t="s">
        <v>115</v>
      </c>
      <c r="G52" s="589" t="s">
        <v>151</v>
      </c>
      <c r="H52" s="590"/>
      <c r="I52" s="589" t="s">
        <v>151</v>
      </c>
      <c r="J52" s="590"/>
      <c r="K52" s="583" t="s">
        <v>754</v>
      </c>
      <c r="L52" s="454" t="s">
        <v>774</v>
      </c>
      <c r="M52" s="455"/>
    </row>
    <row r="53" spans="1:14" s="1" customFormat="1" ht="42.75" customHeight="1" x14ac:dyDescent="0.3">
      <c r="A53" s="667"/>
      <c r="B53" s="640"/>
      <c r="C53" s="306"/>
      <c r="D53" s="601"/>
      <c r="E53" s="602"/>
      <c r="F53" s="603"/>
      <c r="G53" s="66"/>
      <c r="H53" s="271">
        <v>135000</v>
      </c>
      <c r="I53" s="267"/>
      <c r="J53" s="271">
        <v>135000</v>
      </c>
      <c r="K53" s="683"/>
      <c r="L53" s="352" t="s">
        <v>256</v>
      </c>
      <c r="M53" s="353" t="s">
        <v>121</v>
      </c>
    </row>
    <row r="54" spans="1:14" s="1" customFormat="1" ht="48.75" customHeight="1" x14ac:dyDescent="0.3">
      <c r="A54" s="672">
        <v>25</v>
      </c>
      <c r="B54" s="639" t="s">
        <v>320</v>
      </c>
      <c r="C54" s="308"/>
      <c r="D54" s="641">
        <v>499200</v>
      </c>
      <c r="E54" s="646">
        <v>499200</v>
      </c>
      <c r="F54" s="656" t="s">
        <v>115</v>
      </c>
      <c r="G54" s="649" t="s">
        <v>151</v>
      </c>
      <c r="H54" s="650"/>
      <c r="I54" s="649" t="s">
        <v>151</v>
      </c>
      <c r="J54" s="650"/>
      <c r="K54" s="674" t="s">
        <v>754</v>
      </c>
      <c r="L54" s="454" t="s">
        <v>774</v>
      </c>
      <c r="M54" s="455"/>
    </row>
    <row r="55" spans="1:14" s="1" customFormat="1" ht="48.75" customHeight="1" x14ac:dyDescent="0.3">
      <c r="A55" s="673"/>
      <c r="B55" s="653"/>
      <c r="C55" s="309"/>
      <c r="D55" s="642"/>
      <c r="E55" s="644"/>
      <c r="F55" s="645"/>
      <c r="G55" s="310"/>
      <c r="H55" s="311">
        <v>486000</v>
      </c>
      <c r="I55" s="312"/>
      <c r="J55" s="311">
        <v>486000</v>
      </c>
      <c r="K55" s="675"/>
      <c r="L55" s="304" t="s">
        <v>258</v>
      </c>
      <c r="M55" s="351" t="s">
        <v>121</v>
      </c>
    </row>
    <row r="56" spans="1:14" s="1" customFormat="1" ht="35.1" customHeight="1" x14ac:dyDescent="0.3">
      <c r="A56" s="667">
        <v>26</v>
      </c>
      <c r="B56" s="640" t="s">
        <v>370</v>
      </c>
      <c r="C56" s="307"/>
      <c r="D56" s="601">
        <v>22200</v>
      </c>
      <c r="E56" s="601">
        <v>22200</v>
      </c>
      <c r="F56" s="603" t="s">
        <v>112</v>
      </c>
      <c r="G56" s="587" t="s">
        <v>371</v>
      </c>
      <c r="H56" s="588"/>
      <c r="I56" s="587" t="s">
        <v>371</v>
      </c>
      <c r="J56" s="690"/>
      <c r="K56" s="444" t="s">
        <v>786</v>
      </c>
      <c r="L56" s="454" t="s">
        <v>753</v>
      </c>
      <c r="M56" s="650"/>
    </row>
    <row r="57" spans="1:14" s="1" customFormat="1" ht="35.1" customHeight="1" thickBot="1" x14ac:dyDescent="0.35">
      <c r="A57" s="667"/>
      <c r="B57" s="640"/>
      <c r="C57" s="307"/>
      <c r="D57" s="601"/>
      <c r="E57" s="601"/>
      <c r="F57" s="603"/>
      <c r="G57" s="72"/>
      <c r="H57" s="271">
        <v>22200</v>
      </c>
      <c r="I57" s="267"/>
      <c r="J57" s="313">
        <v>22200</v>
      </c>
      <c r="K57" s="445"/>
      <c r="L57" s="314" t="s">
        <v>240</v>
      </c>
      <c r="M57" s="307" t="s">
        <v>121</v>
      </c>
    </row>
    <row r="58" spans="1:14" s="1" customFormat="1" ht="32.25" customHeight="1" x14ac:dyDescent="0.3">
      <c r="A58" s="666">
        <v>27</v>
      </c>
      <c r="B58" s="647" t="s">
        <v>372</v>
      </c>
      <c r="C58" s="254"/>
      <c r="D58" s="604">
        <v>31685</v>
      </c>
      <c r="E58" s="606">
        <v>31685</v>
      </c>
      <c r="F58" s="585" t="s">
        <v>112</v>
      </c>
      <c r="G58" s="589" t="s">
        <v>373</v>
      </c>
      <c r="H58" s="590"/>
      <c r="I58" s="589" t="s">
        <v>373</v>
      </c>
      <c r="J58" s="682"/>
      <c r="K58" s="445" t="s">
        <v>786</v>
      </c>
      <c r="L58" s="454" t="s">
        <v>753</v>
      </c>
      <c r="M58" s="650"/>
    </row>
    <row r="59" spans="1:14" s="1" customFormat="1" ht="32.25" customHeight="1" thickBot="1" x14ac:dyDescent="0.35">
      <c r="A59" s="670"/>
      <c r="B59" s="648"/>
      <c r="C59" s="255"/>
      <c r="D59" s="605"/>
      <c r="E59" s="607"/>
      <c r="F59" s="586"/>
      <c r="G59" s="68"/>
      <c r="H59" s="269">
        <v>31685</v>
      </c>
      <c r="I59" s="265"/>
      <c r="J59" s="315">
        <v>31685</v>
      </c>
      <c r="K59" s="445"/>
      <c r="L59" s="314" t="s">
        <v>242</v>
      </c>
      <c r="M59" s="307" t="s">
        <v>121</v>
      </c>
    </row>
    <row r="60" spans="1:14" s="1" customFormat="1" ht="32.25" customHeight="1" x14ac:dyDescent="0.3">
      <c r="A60" s="666">
        <v>28</v>
      </c>
      <c r="B60" s="647" t="s">
        <v>374</v>
      </c>
      <c r="C60" s="254"/>
      <c r="D60" s="604">
        <v>30000</v>
      </c>
      <c r="E60" s="606">
        <v>30000</v>
      </c>
      <c r="F60" s="585" t="s">
        <v>112</v>
      </c>
      <c r="G60" s="589" t="s">
        <v>375</v>
      </c>
      <c r="H60" s="590"/>
      <c r="I60" s="589" t="s">
        <v>375</v>
      </c>
      <c r="J60" s="682"/>
      <c r="K60" s="445" t="s">
        <v>786</v>
      </c>
      <c r="L60" s="454" t="s">
        <v>753</v>
      </c>
      <c r="M60" s="650"/>
    </row>
    <row r="61" spans="1:14" s="1" customFormat="1" ht="32.25" customHeight="1" thickBot="1" x14ac:dyDescent="0.35">
      <c r="A61" s="670"/>
      <c r="B61" s="648"/>
      <c r="C61" s="255"/>
      <c r="D61" s="605"/>
      <c r="E61" s="607"/>
      <c r="F61" s="586"/>
      <c r="G61" s="68"/>
      <c r="H61" s="269">
        <v>30000</v>
      </c>
      <c r="I61" s="265"/>
      <c r="J61" s="315">
        <v>30000</v>
      </c>
      <c r="K61" s="445"/>
      <c r="L61" s="314" t="s">
        <v>252</v>
      </c>
      <c r="M61" s="307" t="s">
        <v>121</v>
      </c>
    </row>
    <row r="62" spans="1:14" s="1" customFormat="1" ht="60" customHeight="1" x14ac:dyDescent="0.3">
      <c r="A62" s="666">
        <v>29</v>
      </c>
      <c r="B62" s="647" t="s">
        <v>353</v>
      </c>
      <c r="C62" s="254"/>
      <c r="D62" s="604">
        <v>96000</v>
      </c>
      <c r="E62" s="606">
        <v>96000</v>
      </c>
      <c r="F62" s="585" t="s">
        <v>115</v>
      </c>
      <c r="G62" s="589" t="s">
        <v>341</v>
      </c>
      <c r="H62" s="590"/>
      <c r="I62" s="589" t="s">
        <v>341</v>
      </c>
      <c r="J62" s="682"/>
      <c r="K62" s="459" t="s">
        <v>786</v>
      </c>
      <c r="L62" s="454" t="s">
        <v>755</v>
      </c>
      <c r="M62" s="455"/>
    </row>
    <row r="63" spans="1:14" s="1" customFormat="1" ht="60" customHeight="1" thickBot="1" x14ac:dyDescent="0.35">
      <c r="A63" s="670"/>
      <c r="B63" s="648"/>
      <c r="C63" s="255"/>
      <c r="D63" s="605"/>
      <c r="E63" s="607"/>
      <c r="F63" s="586"/>
      <c r="G63" s="68"/>
      <c r="H63" s="269">
        <v>96000</v>
      </c>
      <c r="I63" s="265"/>
      <c r="J63" s="315">
        <v>96000</v>
      </c>
      <c r="K63" s="459"/>
      <c r="L63" s="304" t="s">
        <v>352</v>
      </c>
      <c r="M63" s="316" t="s">
        <v>121</v>
      </c>
    </row>
    <row r="64" spans="1:14" s="1" customFormat="1" ht="45" customHeight="1" x14ac:dyDescent="0.3">
      <c r="A64" s="667">
        <v>30</v>
      </c>
      <c r="B64" s="640" t="s">
        <v>354</v>
      </c>
      <c r="C64" s="307"/>
      <c r="D64" s="601">
        <v>15500</v>
      </c>
      <c r="E64" s="601">
        <v>15500</v>
      </c>
      <c r="F64" s="603" t="s">
        <v>115</v>
      </c>
      <c r="G64" s="587" t="s">
        <v>154</v>
      </c>
      <c r="H64" s="588"/>
      <c r="I64" s="587" t="s">
        <v>154</v>
      </c>
      <c r="J64" s="588"/>
      <c r="K64" s="445" t="s">
        <v>786</v>
      </c>
      <c r="L64" s="454" t="s">
        <v>755</v>
      </c>
      <c r="M64" s="455"/>
    </row>
    <row r="65" spans="1:13" s="1" customFormat="1" ht="45" customHeight="1" thickBot="1" x14ac:dyDescent="0.35">
      <c r="A65" s="667"/>
      <c r="B65" s="640"/>
      <c r="C65" s="307"/>
      <c r="D65" s="601"/>
      <c r="E65" s="601"/>
      <c r="F65" s="603"/>
      <c r="G65" s="72"/>
      <c r="H65" s="271">
        <v>15500</v>
      </c>
      <c r="I65" s="267"/>
      <c r="J65" s="271">
        <v>15500</v>
      </c>
      <c r="K65" s="445"/>
      <c r="L65" s="304" t="s">
        <v>355</v>
      </c>
      <c r="M65" s="316" t="s">
        <v>121</v>
      </c>
    </row>
    <row r="66" spans="1:13" s="1" customFormat="1" ht="39.950000000000003" customHeight="1" x14ac:dyDescent="0.3">
      <c r="A66" s="666">
        <v>31</v>
      </c>
      <c r="B66" s="647" t="s">
        <v>356</v>
      </c>
      <c r="C66" s="254"/>
      <c r="D66" s="604">
        <v>290</v>
      </c>
      <c r="E66" s="606">
        <v>290</v>
      </c>
      <c r="F66" s="585" t="s">
        <v>115</v>
      </c>
      <c r="G66" s="589" t="s">
        <v>357</v>
      </c>
      <c r="H66" s="590"/>
      <c r="I66" s="589" t="s">
        <v>357</v>
      </c>
      <c r="J66" s="590"/>
      <c r="K66" s="445" t="s">
        <v>786</v>
      </c>
      <c r="L66" s="454" t="s">
        <v>755</v>
      </c>
      <c r="M66" s="455"/>
    </row>
    <row r="67" spans="1:13" s="1" customFormat="1" ht="39.950000000000003" customHeight="1" thickBot="1" x14ac:dyDescent="0.35">
      <c r="A67" s="670"/>
      <c r="B67" s="648"/>
      <c r="C67" s="255"/>
      <c r="D67" s="605"/>
      <c r="E67" s="607"/>
      <c r="F67" s="586"/>
      <c r="G67" s="68"/>
      <c r="H67" s="269">
        <v>290</v>
      </c>
      <c r="I67" s="265"/>
      <c r="J67" s="269">
        <v>290</v>
      </c>
      <c r="K67" s="445"/>
      <c r="L67" s="304" t="s">
        <v>358</v>
      </c>
      <c r="M67" s="316" t="s">
        <v>121</v>
      </c>
    </row>
    <row r="68" spans="1:13" s="1" customFormat="1" ht="41.25" customHeight="1" x14ac:dyDescent="0.3">
      <c r="A68" s="667">
        <v>32</v>
      </c>
      <c r="B68" s="640" t="s">
        <v>359</v>
      </c>
      <c r="C68" s="307"/>
      <c r="D68" s="601">
        <v>450</v>
      </c>
      <c r="E68" s="602">
        <v>450</v>
      </c>
      <c r="F68" s="603" t="s">
        <v>115</v>
      </c>
      <c r="G68" s="587" t="s">
        <v>226</v>
      </c>
      <c r="H68" s="588"/>
      <c r="I68" s="587" t="s">
        <v>226</v>
      </c>
      <c r="J68" s="588"/>
      <c r="K68" s="445" t="s">
        <v>786</v>
      </c>
      <c r="L68" s="454" t="s">
        <v>755</v>
      </c>
      <c r="M68" s="455"/>
    </row>
    <row r="69" spans="1:13" s="1" customFormat="1" ht="41.25" customHeight="1" thickBot="1" x14ac:dyDescent="0.35">
      <c r="A69" s="667"/>
      <c r="B69" s="640"/>
      <c r="C69" s="307"/>
      <c r="D69" s="601"/>
      <c r="E69" s="602"/>
      <c r="F69" s="603"/>
      <c r="G69" s="66"/>
      <c r="H69" s="271">
        <v>450</v>
      </c>
      <c r="I69" s="267"/>
      <c r="J69" s="271">
        <v>450</v>
      </c>
      <c r="K69" s="445"/>
      <c r="L69" s="304" t="s">
        <v>403</v>
      </c>
      <c r="M69" s="316" t="s">
        <v>121</v>
      </c>
    </row>
    <row r="70" spans="1:13" s="1" customFormat="1" ht="46.5" customHeight="1" x14ac:dyDescent="0.3">
      <c r="A70" s="666">
        <v>33</v>
      </c>
      <c r="B70" s="647" t="s">
        <v>361</v>
      </c>
      <c r="C70" s="254"/>
      <c r="D70" s="604">
        <v>6000</v>
      </c>
      <c r="E70" s="604">
        <v>6000</v>
      </c>
      <c r="F70" s="585" t="s">
        <v>115</v>
      </c>
      <c r="G70" s="589" t="s">
        <v>362</v>
      </c>
      <c r="H70" s="590"/>
      <c r="I70" s="589" t="s">
        <v>362</v>
      </c>
      <c r="J70" s="590"/>
      <c r="K70" s="668" t="s">
        <v>339</v>
      </c>
      <c r="L70" s="454" t="s">
        <v>755</v>
      </c>
      <c r="M70" s="455"/>
    </row>
    <row r="71" spans="1:13" s="1" customFormat="1" ht="46.5" customHeight="1" thickBot="1" x14ac:dyDescent="0.35">
      <c r="A71" s="670"/>
      <c r="B71" s="648"/>
      <c r="C71" s="255"/>
      <c r="D71" s="605"/>
      <c r="E71" s="605"/>
      <c r="F71" s="586"/>
      <c r="G71" s="83"/>
      <c r="H71" s="269">
        <v>6000</v>
      </c>
      <c r="I71" s="265"/>
      <c r="J71" s="269">
        <v>6000</v>
      </c>
      <c r="K71" s="669"/>
      <c r="L71" s="304" t="s">
        <v>363</v>
      </c>
      <c r="M71" s="316" t="s">
        <v>121</v>
      </c>
    </row>
    <row r="72" spans="1:13" s="1" customFormat="1" ht="39.950000000000003" customHeight="1" x14ac:dyDescent="0.3">
      <c r="A72" s="667">
        <v>34</v>
      </c>
      <c r="B72" s="640" t="s">
        <v>364</v>
      </c>
      <c r="C72" s="307"/>
      <c r="D72" s="601">
        <v>30548.5</v>
      </c>
      <c r="E72" s="602">
        <v>30548.5</v>
      </c>
      <c r="F72" s="603" t="s">
        <v>115</v>
      </c>
      <c r="G72" s="587" t="s">
        <v>365</v>
      </c>
      <c r="H72" s="588"/>
      <c r="I72" s="587" t="s">
        <v>365</v>
      </c>
      <c r="J72" s="588"/>
      <c r="K72" s="445" t="s">
        <v>786</v>
      </c>
      <c r="L72" s="454" t="s">
        <v>755</v>
      </c>
      <c r="M72" s="455"/>
    </row>
    <row r="73" spans="1:13" s="1" customFormat="1" ht="39.950000000000003" customHeight="1" thickBot="1" x14ac:dyDescent="0.35">
      <c r="A73" s="667"/>
      <c r="B73" s="640"/>
      <c r="C73" s="307"/>
      <c r="D73" s="601"/>
      <c r="E73" s="602"/>
      <c r="F73" s="603"/>
      <c r="G73" s="66"/>
      <c r="H73" s="271">
        <v>30548.5</v>
      </c>
      <c r="I73" s="267"/>
      <c r="J73" s="271">
        <v>30548.5</v>
      </c>
      <c r="K73" s="445"/>
      <c r="L73" s="304" t="s">
        <v>366</v>
      </c>
      <c r="M73" s="316" t="s">
        <v>121</v>
      </c>
    </row>
    <row r="74" spans="1:13" s="1" customFormat="1" ht="60" customHeight="1" x14ac:dyDescent="0.3">
      <c r="A74" s="666">
        <v>35</v>
      </c>
      <c r="B74" s="608" t="s">
        <v>367</v>
      </c>
      <c r="C74" s="609"/>
      <c r="D74" s="604">
        <v>5690</v>
      </c>
      <c r="E74" s="606">
        <v>5690</v>
      </c>
      <c r="F74" s="585" t="s">
        <v>115</v>
      </c>
      <c r="G74" s="589" t="s">
        <v>368</v>
      </c>
      <c r="H74" s="590"/>
      <c r="I74" s="589" t="s">
        <v>368</v>
      </c>
      <c r="J74" s="590"/>
      <c r="K74" s="445" t="s">
        <v>786</v>
      </c>
      <c r="L74" s="454" t="s">
        <v>755</v>
      </c>
      <c r="M74" s="455"/>
    </row>
    <row r="75" spans="1:13" s="1" customFormat="1" ht="60" customHeight="1" thickBot="1" x14ac:dyDescent="0.35">
      <c r="A75" s="670"/>
      <c r="B75" s="610"/>
      <c r="C75" s="611"/>
      <c r="D75" s="605"/>
      <c r="E75" s="607"/>
      <c r="F75" s="586"/>
      <c r="G75" s="68"/>
      <c r="H75" s="269">
        <v>5690</v>
      </c>
      <c r="I75" s="265"/>
      <c r="J75" s="269">
        <v>5690</v>
      </c>
      <c r="K75" s="445"/>
      <c r="L75" s="304" t="s">
        <v>369</v>
      </c>
      <c r="M75" s="316" t="s">
        <v>121</v>
      </c>
    </row>
    <row r="76" spans="1:13" s="1" customFormat="1" ht="32.25" customHeight="1" x14ac:dyDescent="0.3">
      <c r="A76" s="666">
        <v>36</v>
      </c>
      <c r="B76" s="608" t="s">
        <v>324</v>
      </c>
      <c r="C76" s="254"/>
      <c r="D76" s="604">
        <v>7800</v>
      </c>
      <c r="E76" s="604">
        <v>7800</v>
      </c>
      <c r="F76" s="585" t="s">
        <v>115</v>
      </c>
      <c r="G76" s="589" t="s">
        <v>75</v>
      </c>
      <c r="H76" s="590"/>
      <c r="I76" s="589" t="s">
        <v>75</v>
      </c>
      <c r="J76" s="590"/>
      <c r="K76" s="668" t="s">
        <v>339</v>
      </c>
      <c r="L76" s="454" t="s">
        <v>784</v>
      </c>
      <c r="M76" s="455"/>
    </row>
    <row r="77" spans="1:13" s="1" customFormat="1" ht="32.25" customHeight="1" thickBot="1" x14ac:dyDescent="0.35">
      <c r="A77" s="670"/>
      <c r="B77" s="610"/>
      <c r="C77" s="255"/>
      <c r="D77" s="605"/>
      <c r="E77" s="605"/>
      <c r="F77" s="586"/>
      <c r="G77" s="83"/>
      <c r="H77" s="269">
        <v>7800</v>
      </c>
      <c r="I77" s="265"/>
      <c r="J77" s="269">
        <v>7800</v>
      </c>
      <c r="K77" s="669"/>
      <c r="L77" s="304" t="s">
        <v>178</v>
      </c>
      <c r="M77" s="316" t="s">
        <v>121</v>
      </c>
    </row>
    <row r="78" spans="1:13" s="1" customFormat="1" ht="41.25" customHeight="1" x14ac:dyDescent="0.3">
      <c r="A78" s="666">
        <v>37</v>
      </c>
      <c r="B78" s="608" t="s">
        <v>325</v>
      </c>
      <c r="C78" s="254"/>
      <c r="D78" s="604">
        <v>54000</v>
      </c>
      <c r="E78" s="606">
        <v>54000</v>
      </c>
      <c r="F78" s="585" t="s">
        <v>115</v>
      </c>
      <c r="G78" s="589" t="s">
        <v>65</v>
      </c>
      <c r="H78" s="590"/>
      <c r="I78" s="589" t="s">
        <v>65</v>
      </c>
      <c r="J78" s="590"/>
      <c r="K78" s="668" t="s">
        <v>339</v>
      </c>
      <c r="L78" s="454" t="s">
        <v>784</v>
      </c>
      <c r="M78" s="455"/>
    </row>
    <row r="79" spans="1:13" s="1" customFormat="1" ht="41.25" customHeight="1" thickBot="1" x14ac:dyDescent="0.35">
      <c r="A79" s="670"/>
      <c r="B79" s="610"/>
      <c r="C79" s="255"/>
      <c r="D79" s="605"/>
      <c r="E79" s="607"/>
      <c r="F79" s="586"/>
      <c r="G79" s="68"/>
      <c r="H79" s="269">
        <v>54000</v>
      </c>
      <c r="I79" s="265"/>
      <c r="J79" s="269">
        <v>54000</v>
      </c>
      <c r="K79" s="669"/>
      <c r="L79" s="304" t="s">
        <v>179</v>
      </c>
      <c r="M79" s="316" t="s">
        <v>121</v>
      </c>
    </row>
    <row r="80" spans="1:13" s="1" customFormat="1" ht="35.1" customHeight="1" x14ac:dyDescent="0.3">
      <c r="A80" s="666">
        <v>38</v>
      </c>
      <c r="B80" s="608" t="s">
        <v>326</v>
      </c>
      <c r="C80" s="254"/>
      <c r="D80" s="604">
        <v>54000</v>
      </c>
      <c r="E80" s="606">
        <v>54000</v>
      </c>
      <c r="F80" s="585" t="s">
        <v>115</v>
      </c>
      <c r="G80" s="589" t="s">
        <v>73</v>
      </c>
      <c r="H80" s="590"/>
      <c r="I80" s="589" t="s">
        <v>73</v>
      </c>
      <c r="J80" s="590"/>
      <c r="K80" s="668" t="s">
        <v>339</v>
      </c>
      <c r="L80" s="454" t="s">
        <v>784</v>
      </c>
      <c r="M80" s="455"/>
    </row>
    <row r="81" spans="1:13" s="1" customFormat="1" ht="35.1" customHeight="1" thickBot="1" x14ac:dyDescent="0.35">
      <c r="A81" s="670"/>
      <c r="B81" s="610"/>
      <c r="C81" s="255"/>
      <c r="D81" s="605"/>
      <c r="E81" s="607"/>
      <c r="F81" s="586"/>
      <c r="G81" s="68"/>
      <c r="H81" s="269">
        <v>54000</v>
      </c>
      <c r="I81" s="265"/>
      <c r="J81" s="269">
        <v>54000</v>
      </c>
      <c r="K81" s="669"/>
      <c r="L81" s="304" t="s">
        <v>195</v>
      </c>
      <c r="M81" s="316" t="s">
        <v>121</v>
      </c>
    </row>
    <row r="82" spans="1:13" s="1" customFormat="1" ht="39.950000000000003" customHeight="1" x14ac:dyDescent="0.3">
      <c r="A82" s="666">
        <v>39</v>
      </c>
      <c r="B82" s="608" t="s">
        <v>327</v>
      </c>
      <c r="C82" s="254"/>
      <c r="D82" s="604">
        <v>54000</v>
      </c>
      <c r="E82" s="604">
        <v>54000</v>
      </c>
      <c r="F82" s="585" t="s">
        <v>115</v>
      </c>
      <c r="G82" s="589" t="s">
        <v>17</v>
      </c>
      <c r="H82" s="590"/>
      <c r="I82" s="589" t="s">
        <v>17</v>
      </c>
      <c r="J82" s="590"/>
      <c r="K82" s="668" t="s">
        <v>339</v>
      </c>
      <c r="L82" s="454" t="s">
        <v>784</v>
      </c>
      <c r="M82" s="455"/>
    </row>
    <row r="83" spans="1:13" s="1" customFormat="1" ht="39.950000000000003" customHeight="1" thickBot="1" x14ac:dyDescent="0.35">
      <c r="A83" s="670"/>
      <c r="B83" s="610"/>
      <c r="C83" s="255"/>
      <c r="D83" s="605"/>
      <c r="E83" s="605"/>
      <c r="F83" s="586"/>
      <c r="G83" s="83"/>
      <c r="H83" s="269">
        <v>54000</v>
      </c>
      <c r="I83" s="265"/>
      <c r="J83" s="269">
        <v>54000</v>
      </c>
      <c r="K83" s="669"/>
      <c r="L83" s="304" t="s">
        <v>198</v>
      </c>
      <c r="M83" s="316" t="s">
        <v>121</v>
      </c>
    </row>
    <row r="84" spans="1:13" s="1" customFormat="1" ht="41.25" customHeight="1" x14ac:dyDescent="0.3">
      <c r="A84" s="666">
        <v>40</v>
      </c>
      <c r="B84" s="620" t="s">
        <v>328</v>
      </c>
      <c r="C84" s="307"/>
      <c r="D84" s="601">
        <v>54000</v>
      </c>
      <c r="E84" s="602">
        <v>54000</v>
      </c>
      <c r="F84" s="603" t="s">
        <v>115</v>
      </c>
      <c r="G84" s="587" t="s">
        <v>35</v>
      </c>
      <c r="H84" s="588"/>
      <c r="I84" s="587" t="s">
        <v>35</v>
      </c>
      <c r="J84" s="588"/>
      <c r="K84" s="671" t="s">
        <v>339</v>
      </c>
      <c r="L84" s="454" t="s">
        <v>784</v>
      </c>
      <c r="M84" s="455"/>
    </row>
    <row r="85" spans="1:13" s="1" customFormat="1" ht="41.25" customHeight="1" thickBot="1" x14ac:dyDescent="0.35">
      <c r="A85" s="670"/>
      <c r="B85" s="620"/>
      <c r="C85" s="307"/>
      <c r="D85" s="601"/>
      <c r="E85" s="602"/>
      <c r="F85" s="603"/>
      <c r="G85" s="66"/>
      <c r="H85" s="271">
        <v>54000</v>
      </c>
      <c r="I85" s="267"/>
      <c r="J85" s="271">
        <v>54000</v>
      </c>
      <c r="K85" s="671"/>
      <c r="L85" s="304" t="s">
        <v>200</v>
      </c>
      <c r="M85" s="316" t="s">
        <v>121</v>
      </c>
    </row>
    <row r="86" spans="1:13" s="1" customFormat="1" ht="45" customHeight="1" x14ac:dyDescent="0.3">
      <c r="A86" s="666">
        <v>41</v>
      </c>
      <c r="B86" s="608" t="s">
        <v>329</v>
      </c>
      <c r="C86" s="254"/>
      <c r="D86" s="604">
        <v>54000</v>
      </c>
      <c r="E86" s="606">
        <v>54000</v>
      </c>
      <c r="F86" s="585" t="s">
        <v>115</v>
      </c>
      <c r="G86" s="589" t="s">
        <v>70</v>
      </c>
      <c r="H86" s="590"/>
      <c r="I86" s="589" t="s">
        <v>70</v>
      </c>
      <c r="J86" s="590"/>
      <c r="K86" s="668" t="s">
        <v>339</v>
      </c>
      <c r="L86" s="454" t="s">
        <v>784</v>
      </c>
      <c r="M86" s="455"/>
    </row>
    <row r="87" spans="1:13" s="1" customFormat="1" ht="45" customHeight="1" thickBot="1" x14ac:dyDescent="0.35">
      <c r="A87" s="670"/>
      <c r="B87" s="610"/>
      <c r="C87" s="255"/>
      <c r="D87" s="605"/>
      <c r="E87" s="607"/>
      <c r="F87" s="586"/>
      <c r="G87" s="68"/>
      <c r="H87" s="269">
        <v>54000</v>
      </c>
      <c r="I87" s="265"/>
      <c r="J87" s="269">
        <v>54000</v>
      </c>
      <c r="K87" s="669"/>
      <c r="L87" s="304" t="s">
        <v>203</v>
      </c>
      <c r="M87" s="316" t="s">
        <v>121</v>
      </c>
    </row>
    <row r="88" spans="1:13" s="1" customFormat="1" ht="47.25" customHeight="1" x14ac:dyDescent="0.3">
      <c r="A88" s="666">
        <v>42</v>
      </c>
      <c r="B88" s="620" t="s">
        <v>330</v>
      </c>
      <c r="C88" s="307"/>
      <c r="D88" s="601">
        <v>54000</v>
      </c>
      <c r="E88" s="601">
        <v>54000</v>
      </c>
      <c r="F88" s="603" t="s">
        <v>115</v>
      </c>
      <c r="G88" s="587" t="s">
        <v>68</v>
      </c>
      <c r="H88" s="588"/>
      <c r="I88" s="587" t="s">
        <v>68</v>
      </c>
      <c r="J88" s="588"/>
      <c r="K88" s="671" t="s">
        <v>339</v>
      </c>
      <c r="L88" s="454" t="s">
        <v>784</v>
      </c>
      <c r="M88" s="455"/>
    </row>
    <row r="89" spans="1:13" s="1" customFormat="1" ht="47.25" customHeight="1" thickBot="1" x14ac:dyDescent="0.35">
      <c r="A89" s="670"/>
      <c r="B89" s="620"/>
      <c r="C89" s="307"/>
      <c r="D89" s="601"/>
      <c r="E89" s="601"/>
      <c r="F89" s="603"/>
      <c r="G89" s="72"/>
      <c r="H89" s="271">
        <v>54000</v>
      </c>
      <c r="I89" s="267"/>
      <c r="J89" s="271">
        <v>54000</v>
      </c>
      <c r="K89" s="671"/>
      <c r="L89" s="304" t="s">
        <v>205</v>
      </c>
      <c r="M89" s="316" t="s">
        <v>121</v>
      </c>
    </row>
    <row r="90" spans="1:13" s="1" customFormat="1" ht="50.25" customHeight="1" x14ac:dyDescent="0.3">
      <c r="A90" s="666">
        <v>43</v>
      </c>
      <c r="B90" s="608" t="s">
        <v>331</v>
      </c>
      <c r="C90" s="254"/>
      <c r="D90" s="604">
        <v>54000</v>
      </c>
      <c r="E90" s="606">
        <v>54000</v>
      </c>
      <c r="F90" s="585" t="s">
        <v>115</v>
      </c>
      <c r="G90" s="589" t="s">
        <v>332</v>
      </c>
      <c r="H90" s="590"/>
      <c r="I90" s="589" t="s">
        <v>332</v>
      </c>
      <c r="J90" s="590"/>
      <c r="K90" s="668" t="s">
        <v>339</v>
      </c>
      <c r="L90" s="454" t="s">
        <v>784</v>
      </c>
      <c r="M90" s="455"/>
    </row>
    <row r="91" spans="1:13" s="1" customFormat="1" ht="50.25" customHeight="1" thickBot="1" x14ac:dyDescent="0.35">
      <c r="A91" s="670"/>
      <c r="B91" s="610"/>
      <c r="C91" s="255"/>
      <c r="D91" s="605"/>
      <c r="E91" s="607"/>
      <c r="F91" s="586"/>
      <c r="G91" s="68"/>
      <c r="H91" s="269">
        <v>54000</v>
      </c>
      <c r="I91" s="265"/>
      <c r="J91" s="269">
        <v>54000</v>
      </c>
      <c r="K91" s="669"/>
      <c r="L91" s="304" t="s">
        <v>232</v>
      </c>
      <c r="M91" s="316" t="s">
        <v>121</v>
      </c>
    </row>
    <row r="92" spans="1:13" s="1" customFormat="1" ht="45" customHeight="1" x14ac:dyDescent="0.3">
      <c r="A92" s="666">
        <v>44</v>
      </c>
      <c r="B92" s="608" t="s">
        <v>338</v>
      </c>
      <c r="C92" s="254"/>
      <c r="D92" s="604">
        <v>54000</v>
      </c>
      <c r="E92" s="606">
        <v>54000</v>
      </c>
      <c r="F92" s="585" t="s">
        <v>115</v>
      </c>
      <c r="G92" s="589" t="s">
        <v>77</v>
      </c>
      <c r="H92" s="590"/>
      <c r="I92" s="589" t="s">
        <v>77</v>
      </c>
      <c r="J92" s="590"/>
      <c r="K92" s="668" t="s">
        <v>339</v>
      </c>
      <c r="L92" s="454" t="s">
        <v>784</v>
      </c>
      <c r="M92" s="455"/>
    </row>
    <row r="93" spans="1:13" s="1" customFormat="1" ht="45" customHeight="1" thickBot="1" x14ac:dyDescent="0.35">
      <c r="A93" s="670"/>
      <c r="B93" s="610"/>
      <c r="C93" s="255"/>
      <c r="D93" s="605"/>
      <c r="E93" s="607"/>
      <c r="F93" s="586"/>
      <c r="G93" s="68"/>
      <c r="H93" s="269">
        <v>54000</v>
      </c>
      <c r="I93" s="265"/>
      <c r="J93" s="269">
        <v>54000</v>
      </c>
      <c r="K93" s="669"/>
      <c r="L93" s="304" t="s">
        <v>234</v>
      </c>
      <c r="M93" s="316" t="s">
        <v>121</v>
      </c>
    </row>
    <row r="94" spans="1:13" s="1" customFormat="1" ht="45" customHeight="1" x14ac:dyDescent="0.3">
      <c r="A94" s="666">
        <v>45</v>
      </c>
      <c r="B94" s="647" t="s">
        <v>333</v>
      </c>
      <c r="C94" s="254"/>
      <c r="D94" s="604">
        <v>54000</v>
      </c>
      <c r="E94" s="604">
        <v>54000</v>
      </c>
      <c r="F94" s="585" t="s">
        <v>115</v>
      </c>
      <c r="G94" s="589" t="s">
        <v>334</v>
      </c>
      <c r="H94" s="590"/>
      <c r="I94" s="589" t="s">
        <v>334</v>
      </c>
      <c r="J94" s="590"/>
      <c r="K94" s="668" t="s">
        <v>339</v>
      </c>
      <c r="L94" s="454" t="s">
        <v>784</v>
      </c>
      <c r="M94" s="455"/>
    </row>
    <row r="95" spans="1:13" s="1" customFormat="1" ht="45" customHeight="1" thickBot="1" x14ac:dyDescent="0.35">
      <c r="A95" s="670"/>
      <c r="B95" s="648"/>
      <c r="C95" s="255"/>
      <c r="D95" s="605"/>
      <c r="E95" s="605"/>
      <c r="F95" s="586"/>
      <c r="G95" s="83"/>
      <c r="H95" s="269">
        <v>54000</v>
      </c>
      <c r="I95" s="265"/>
      <c r="J95" s="269">
        <v>54000</v>
      </c>
      <c r="K95" s="669"/>
      <c r="L95" s="304" t="s">
        <v>236</v>
      </c>
      <c r="M95" s="316" t="s">
        <v>121</v>
      </c>
    </row>
    <row r="96" spans="1:13" s="1" customFormat="1" ht="41.25" customHeight="1" x14ac:dyDescent="0.3">
      <c r="A96" s="666">
        <v>46</v>
      </c>
      <c r="B96" s="640" t="s">
        <v>333</v>
      </c>
      <c r="C96" s="307"/>
      <c r="D96" s="601">
        <v>54000</v>
      </c>
      <c r="E96" s="602">
        <v>54000</v>
      </c>
      <c r="F96" s="603" t="s">
        <v>115</v>
      </c>
      <c r="G96" s="587" t="s">
        <v>16</v>
      </c>
      <c r="H96" s="588"/>
      <c r="I96" s="587" t="s">
        <v>16</v>
      </c>
      <c r="J96" s="588"/>
      <c r="K96" s="671" t="s">
        <v>339</v>
      </c>
      <c r="L96" s="454" t="s">
        <v>784</v>
      </c>
      <c r="M96" s="455"/>
    </row>
    <row r="97" spans="1:13" s="1" customFormat="1" ht="41.25" customHeight="1" thickBot="1" x14ac:dyDescent="0.35">
      <c r="A97" s="670"/>
      <c r="B97" s="640"/>
      <c r="C97" s="307"/>
      <c r="D97" s="601"/>
      <c r="E97" s="602"/>
      <c r="F97" s="603"/>
      <c r="G97" s="66"/>
      <c r="H97" s="271">
        <v>54000</v>
      </c>
      <c r="I97" s="267"/>
      <c r="J97" s="271">
        <v>54000</v>
      </c>
      <c r="K97" s="671"/>
      <c r="L97" s="304" t="s">
        <v>238</v>
      </c>
      <c r="M97" s="316" t="s">
        <v>121</v>
      </c>
    </row>
    <row r="98" spans="1:13" s="1" customFormat="1" ht="51.75" customHeight="1" x14ac:dyDescent="0.3">
      <c r="A98" s="666">
        <v>47</v>
      </c>
      <c r="B98" s="647" t="s">
        <v>333</v>
      </c>
      <c r="C98" s="254"/>
      <c r="D98" s="604">
        <v>54000</v>
      </c>
      <c r="E98" s="606">
        <v>54000</v>
      </c>
      <c r="F98" s="585" t="s">
        <v>115</v>
      </c>
      <c r="G98" s="589" t="s">
        <v>80</v>
      </c>
      <c r="H98" s="590"/>
      <c r="I98" s="589" t="s">
        <v>80</v>
      </c>
      <c r="J98" s="590"/>
      <c r="K98" s="668" t="s">
        <v>339</v>
      </c>
      <c r="L98" s="454" t="s">
        <v>784</v>
      </c>
      <c r="M98" s="455"/>
    </row>
    <row r="99" spans="1:13" s="1" customFormat="1" ht="51.75" customHeight="1" thickBot="1" x14ac:dyDescent="0.35">
      <c r="A99" s="670"/>
      <c r="B99" s="648"/>
      <c r="C99" s="255"/>
      <c r="D99" s="605"/>
      <c r="E99" s="607"/>
      <c r="F99" s="586"/>
      <c r="G99" s="68"/>
      <c r="H99" s="269">
        <v>54000</v>
      </c>
      <c r="I99" s="265"/>
      <c r="J99" s="269">
        <v>54000</v>
      </c>
      <c r="K99" s="669"/>
      <c r="L99" s="304" t="s">
        <v>240</v>
      </c>
      <c r="M99" s="316" t="s">
        <v>121</v>
      </c>
    </row>
    <row r="100" spans="1:13" s="1" customFormat="1" ht="52.5" customHeight="1" x14ac:dyDescent="0.3">
      <c r="A100" s="666">
        <v>48</v>
      </c>
      <c r="B100" s="640" t="s">
        <v>337</v>
      </c>
      <c r="C100" s="307"/>
      <c r="D100" s="601">
        <v>54000</v>
      </c>
      <c r="E100" s="601">
        <v>54000</v>
      </c>
      <c r="F100" s="603" t="s">
        <v>115</v>
      </c>
      <c r="G100" s="587" t="s">
        <v>335</v>
      </c>
      <c r="H100" s="588"/>
      <c r="I100" s="587" t="s">
        <v>335</v>
      </c>
      <c r="J100" s="588"/>
      <c r="K100" s="671" t="s">
        <v>339</v>
      </c>
      <c r="L100" s="454" t="s">
        <v>784</v>
      </c>
      <c r="M100" s="455"/>
    </row>
    <row r="101" spans="1:13" s="1" customFormat="1" ht="34.5" customHeight="1" thickBot="1" x14ac:dyDescent="0.35">
      <c r="A101" s="670"/>
      <c r="B101" s="640"/>
      <c r="C101" s="307"/>
      <c r="D101" s="601"/>
      <c r="E101" s="601"/>
      <c r="F101" s="603"/>
      <c r="G101" s="72"/>
      <c r="H101" s="271">
        <v>54000</v>
      </c>
      <c r="I101" s="267"/>
      <c r="J101" s="271">
        <v>54000</v>
      </c>
      <c r="K101" s="671"/>
      <c r="L101" s="304" t="s">
        <v>242</v>
      </c>
      <c r="M101" s="316" t="s">
        <v>121</v>
      </c>
    </row>
    <row r="102" spans="1:13" s="1" customFormat="1" ht="57" customHeight="1" x14ac:dyDescent="0.3">
      <c r="A102" s="666">
        <v>49</v>
      </c>
      <c r="B102" s="647" t="s">
        <v>337</v>
      </c>
      <c r="C102" s="254"/>
      <c r="D102" s="604">
        <v>54000</v>
      </c>
      <c r="E102" s="606">
        <v>54000</v>
      </c>
      <c r="F102" s="585" t="s">
        <v>115</v>
      </c>
      <c r="G102" s="589" t="s">
        <v>85</v>
      </c>
      <c r="H102" s="590"/>
      <c r="I102" s="589" t="s">
        <v>85</v>
      </c>
      <c r="J102" s="590"/>
      <c r="K102" s="668" t="s">
        <v>339</v>
      </c>
      <c r="L102" s="454" t="s">
        <v>784</v>
      </c>
      <c r="M102" s="455"/>
    </row>
    <row r="103" spans="1:13" s="1" customFormat="1" ht="57" customHeight="1" thickBot="1" x14ac:dyDescent="0.35">
      <c r="A103" s="670"/>
      <c r="B103" s="648"/>
      <c r="C103" s="255"/>
      <c r="D103" s="605"/>
      <c r="E103" s="607"/>
      <c r="F103" s="586"/>
      <c r="G103" s="68"/>
      <c r="H103" s="269">
        <v>54000</v>
      </c>
      <c r="I103" s="265"/>
      <c r="J103" s="269">
        <v>54000</v>
      </c>
      <c r="K103" s="669"/>
      <c r="L103" s="304" t="s">
        <v>252</v>
      </c>
      <c r="M103" s="316" t="s">
        <v>121</v>
      </c>
    </row>
    <row r="104" spans="1:13" s="1" customFormat="1" ht="40.5" customHeight="1" x14ac:dyDescent="0.3">
      <c r="A104" s="666">
        <v>50</v>
      </c>
      <c r="B104" s="640" t="s">
        <v>336</v>
      </c>
      <c r="C104" s="307"/>
      <c r="D104" s="601">
        <v>108000</v>
      </c>
      <c r="E104" s="602">
        <v>108000</v>
      </c>
      <c r="F104" s="603" t="s">
        <v>115</v>
      </c>
      <c r="G104" s="587" t="s">
        <v>82</v>
      </c>
      <c r="H104" s="588"/>
      <c r="I104" s="587" t="s">
        <v>82</v>
      </c>
      <c r="J104" s="588"/>
      <c r="K104" s="671" t="s">
        <v>339</v>
      </c>
      <c r="L104" s="454" t="s">
        <v>784</v>
      </c>
      <c r="M104" s="455"/>
    </row>
    <row r="105" spans="1:13" s="1" customFormat="1" ht="40.5" customHeight="1" thickBot="1" x14ac:dyDescent="0.35">
      <c r="A105" s="670"/>
      <c r="B105" s="640"/>
      <c r="C105" s="307"/>
      <c r="D105" s="601"/>
      <c r="E105" s="602"/>
      <c r="F105" s="603"/>
      <c r="G105" s="66"/>
      <c r="H105" s="271">
        <v>108000</v>
      </c>
      <c r="I105" s="267"/>
      <c r="J105" s="271">
        <v>108000</v>
      </c>
      <c r="K105" s="671"/>
      <c r="L105" s="304" t="s">
        <v>254</v>
      </c>
      <c r="M105" s="316" t="s">
        <v>121</v>
      </c>
    </row>
    <row r="106" spans="1:13" s="1" customFormat="1" ht="37.5" customHeight="1" x14ac:dyDescent="0.3">
      <c r="A106" s="666">
        <v>51</v>
      </c>
      <c r="B106" s="647" t="s">
        <v>340</v>
      </c>
      <c r="C106" s="254"/>
      <c r="D106" s="604">
        <v>450</v>
      </c>
      <c r="E106" s="604">
        <v>450</v>
      </c>
      <c r="F106" s="575" t="s">
        <v>114</v>
      </c>
      <c r="G106" s="589" t="s">
        <v>226</v>
      </c>
      <c r="H106" s="590"/>
      <c r="I106" s="589" t="s">
        <v>226</v>
      </c>
      <c r="J106" s="590"/>
      <c r="K106" s="445" t="s">
        <v>786</v>
      </c>
      <c r="L106" s="454" t="s">
        <v>784</v>
      </c>
      <c r="M106" s="455"/>
    </row>
    <row r="107" spans="1:13" s="1" customFormat="1" ht="37.5" customHeight="1" thickBot="1" x14ac:dyDescent="0.35">
      <c r="A107" s="670"/>
      <c r="B107" s="648"/>
      <c r="C107" s="255"/>
      <c r="D107" s="605"/>
      <c r="E107" s="605"/>
      <c r="F107" s="576"/>
      <c r="G107" s="83"/>
      <c r="H107" s="269">
        <v>450</v>
      </c>
      <c r="I107" s="265"/>
      <c r="J107" s="269">
        <v>450</v>
      </c>
      <c r="K107" s="445"/>
      <c r="L107" s="304" t="s">
        <v>256</v>
      </c>
      <c r="M107" s="316" t="s">
        <v>121</v>
      </c>
    </row>
    <row r="108" spans="1:13" s="1" customFormat="1" ht="50.1" customHeight="1" x14ac:dyDescent="0.3">
      <c r="A108" s="666">
        <v>52</v>
      </c>
      <c r="B108" s="647" t="s">
        <v>343</v>
      </c>
      <c r="C108" s="254"/>
      <c r="D108" s="604">
        <v>6300</v>
      </c>
      <c r="E108" s="606">
        <v>6300</v>
      </c>
      <c r="F108" s="575" t="s">
        <v>114</v>
      </c>
      <c r="G108" s="589" t="s">
        <v>341</v>
      </c>
      <c r="H108" s="590"/>
      <c r="I108" s="589" t="s">
        <v>341</v>
      </c>
      <c r="J108" s="590"/>
      <c r="K108" s="445" t="s">
        <v>786</v>
      </c>
      <c r="L108" s="454" t="s">
        <v>784</v>
      </c>
      <c r="M108" s="455"/>
    </row>
    <row r="109" spans="1:13" s="1" customFormat="1" ht="50.1" customHeight="1" thickBot="1" x14ac:dyDescent="0.35">
      <c r="A109" s="670"/>
      <c r="B109" s="648"/>
      <c r="C109" s="255"/>
      <c r="D109" s="605"/>
      <c r="E109" s="607"/>
      <c r="F109" s="576"/>
      <c r="G109" s="68"/>
      <c r="H109" s="269">
        <v>6300</v>
      </c>
      <c r="I109" s="265"/>
      <c r="J109" s="269">
        <v>6300</v>
      </c>
      <c r="K109" s="445"/>
      <c r="L109" s="304" t="s">
        <v>258</v>
      </c>
      <c r="M109" s="316" t="s">
        <v>121</v>
      </c>
    </row>
    <row r="110" spans="1:13" s="1" customFormat="1" ht="50.1" customHeight="1" x14ac:dyDescent="0.3">
      <c r="A110" s="666">
        <v>53</v>
      </c>
      <c r="B110" s="647" t="s">
        <v>342</v>
      </c>
      <c r="C110" s="254"/>
      <c r="D110" s="604">
        <v>4900</v>
      </c>
      <c r="E110" s="606">
        <v>4900</v>
      </c>
      <c r="F110" s="575" t="s">
        <v>114</v>
      </c>
      <c r="G110" s="589" t="s">
        <v>344</v>
      </c>
      <c r="H110" s="590"/>
      <c r="I110" s="589" t="s">
        <v>344</v>
      </c>
      <c r="J110" s="590"/>
      <c r="K110" s="445" t="s">
        <v>786</v>
      </c>
      <c r="L110" s="454" t="s">
        <v>784</v>
      </c>
      <c r="M110" s="455"/>
    </row>
    <row r="111" spans="1:13" s="1" customFormat="1" ht="50.1" customHeight="1" thickBot="1" x14ac:dyDescent="0.35">
      <c r="A111" s="670"/>
      <c r="B111" s="648"/>
      <c r="C111" s="255"/>
      <c r="D111" s="605"/>
      <c r="E111" s="607"/>
      <c r="F111" s="576"/>
      <c r="G111" s="68"/>
      <c r="H111" s="269">
        <v>4900</v>
      </c>
      <c r="I111" s="265"/>
      <c r="J111" s="269">
        <v>4900</v>
      </c>
      <c r="K111" s="445"/>
      <c r="L111" s="304" t="s">
        <v>261</v>
      </c>
      <c r="M111" s="316" t="s">
        <v>121</v>
      </c>
    </row>
    <row r="112" spans="1:13" s="1" customFormat="1" ht="39.950000000000003" customHeight="1" x14ac:dyDescent="0.3">
      <c r="A112" s="666">
        <v>54</v>
      </c>
      <c r="B112" s="640" t="s">
        <v>345</v>
      </c>
      <c r="C112" s="307"/>
      <c r="D112" s="601">
        <v>500</v>
      </c>
      <c r="E112" s="601">
        <v>500</v>
      </c>
      <c r="F112" s="612" t="s">
        <v>114</v>
      </c>
      <c r="G112" s="587" t="s">
        <v>214</v>
      </c>
      <c r="H112" s="588"/>
      <c r="I112" s="587" t="s">
        <v>214</v>
      </c>
      <c r="J112" s="588"/>
      <c r="K112" s="445" t="s">
        <v>786</v>
      </c>
      <c r="L112" s="454" t="s">
        <v>784</v>
      </c>
      <c r="M112" s="455"/>
    </row>
    <row r="113" spans="1:13" s="1" customFormat="1" ht="39.950000000000003" customHeight="1" thickBot="1" x14ac:dyDescent="0.35">
      <c r="A113" s="670"/>
      <c r="B113" s="640"/>
      <c r="C113" s="307"/>
      <c r="D113" s="601"/>
      <c r="E113" s="601"/>
      <c r="F113" s="612"/>
      <c r="G113" s="72"/>
      <c r="H113" s="271">
        <v>500</v>
      </c>
      <c r="I113" s="267"/>
      <c r="J113" s="271">
        <v>500</v>
      </c>
      <c r="K113" s="445"/>
      <c r="L113" s="304" t="s">
        <v>264</v>
      </c>
      <c r="M113" s="316" t="s">
        <v>121</v>
      </c>
    </row>
    <row r="114" spans="1:13" s="1" customFormat="1" ht="39.950000000000003" customHeight="1" x14ac:dyDescent="0.3">
      <c r="A114" s="666">
        <v>55</v>
      </c>
      <c r="B114" s="647" t="s">
        <v>346</v>
      </c>
      <c r="C114" s="254"/>
      <c r="D114" s="604">
        <v>1700</v>
      </c>
      <c r="E114" s="606">
        <v>1700</v>
      </c>
      <c r="F114" s="575" t="s">
        <v>114</v>
      </c>
      <c r="G114" s="589" t="s">
        <v>215</v>
      </c>
      <c r="H114" s="590"/>
      <c r="I114" s="589" t="s">
        <v>215</v>
      </c>
      <c r="J114" s="590"/>
      <c r="K114" s="445" t="s">
        <v>786</v>
      </c>
      <c r="L114" s="454" t="s">
        <v>784</v>
      </c>
      <c r="M114" s="455"/>
    </row>
    <row r="115" spans="1:13" s="1" customFormat="1" ht="39.950000000000003" customHeight="1" thickBot="1" x14ac:dyDescent="0.35">
      <c r="A115" s="670"/>
      <c r="B115" s="648"/>
      <c r="C115" s="255"/>
      <c r="D115" s="605"/>
      <c r="E115" s="607"/>
      <c r="F115" s="576"/>
      <c r="G115" s="68"/>
      <c r="H115" s="269">
        <v>1700</v>
      </c>
      <c r="I115" s="265"/>
      <c r="J115" s="269">
        <v>1700</v>
      </c>
      <c r="K115" s="445"/>
      <c r="L115" s="304" t="s">
        <v>268</v>
      </c>
      <c r="M115" s="316" t="s">
        <v>121</v>
      </c>
    </row>
    <row r="116" spans="1:13" s="1" customFormat="1" ht="39.950000000000003" customHeight="1" x14ac:dyDescent="0.3">
      <c r="A116" s="666">
        <v>56</v>
      </c>
      <c r="B116" s="640" t="s">
        <v>347</v>
      </c>
      <c r="C116" s="307"/>
      <c r="D116" s="601">
        <v>450</v>
      </c>
      <c r="E116" s="602">
        <v>450</v>
      </c>
      <c r="F116" s="612" t="s">
        <v>114</v>
      </c>
      <c r="G116" s="587" t="s">
        <v>182</v>
      </c>
      <c r="H116" s="588"/>
      <c r="I116" s="587" t="s">
        <v>182</v>
      </c>
      <c r="J116" s="588"/>
      <c r="K116" s="445" t="s">
        <v>786</v>
      </c>
      <c r="L116" s="454" t="s">
        <v>784</v>
      </c>
      <c r="M116" s="455"/>
    </row>
    <row r="117" spans="1:13" s="1" customFormat="1" ht="39.950000000000003" customHeight="1" thickBot="1" x14ac:dyDescent="0.35">
      <c r="A117" s="670"/>
      <c r="B117" s="640"/>
      <c r="C117" s="307"/>
      <c r="D117" s="601"/>
      <c r="E117" s="602"/>
      <c r="F117" s="612"/>
      <c r="G117" s="66"/>
      <c r="H117" s="271">
        <v>450</v>
      </c>
      <c r="I117" s="267"/>
      <c r="J117" s="271">
        <v>450</v>
      </c>
      <c r="K117" s="445"/>
      <c r="L117" s="304" t="s">
        <v>270</v>
      </c>
      <c r="M117" s="316" t="s">
        <v>121</v>
      </c>
    </row>
    <row r="118" spans="1:13" s="1" customFormat="1" ht="50.1" customHeight="1" x14ac:dyDescent="0.3">
      <c r="A118" s="666">
        <v>57</v>
      </c>
      <c r="B118" s="647" t="s">
        <v>348</v>
      </c>
      <c r="C118" s="254"/>
      <c r="D118" s="604">
        <v>450</v>
      </c>
      <c r="E118" s="604">
        <v>450</v>
      </c>
      <c r="F118" s="575" t="s">
        <v>114</v>
      </c>
      <c r="G118" s="589" t="s">
        <v>182</v>
      </c>
      <c r="H118" s="590"/>
      <c r="I118" s="589" t="s">
        <v>182</v>
      </c>
      <c r="J118" s="590"/>
      <c r="K118" s="445" t="s">
        <v>786</v>
      </c>
      <c r="L118" s="454" t="s">
        <v>784</v>
      </c>
      <c r="M118" s="455"/>
    </row>
    <row r="119" spans="1:13" s="1" customFormat="1" ht="50.1" customHeight="1" thickBot="1" x14ac:dyDescent="0.35">
      <c r="A119" s="670"/>
      <c r="B119" s="648"/>
      <c r="C119" s="255"/>
      <c r="D119" s="605"/>
      <c r="E119" s="605"/>
      <c r="F119" s="576"/>
      <c r="G119" s="83"/>
      <c r="H119" s="269">
        <v>450</v>
      </c>
      <c r="I119" s="265"/>
      <c r="J119" s="269">
        <v>450</v>
      </c>
      <c r="K119" s="445"/>
      <c r="L119" s="304" t="s">
        <v>349</v>
      </c>
      <c r="M119" s="316" t="s">
        <v>121</v>
      </c>
    </row>
    <row r="120" spans="1:13" s="1" customFormat="1" ht="50.1" customHeight="1" x14ac:dyDescent="0.3">
      <c r="A120" s="666">
        <v>58</v>
      </c>
      <c r="B120" s="647" t="s">
        <v>350</v>
      </c>
      <c r="C120" s="254"/>
      <c r="D120" s="604">
        <v>5000</v>
      </c>
      <c r="E120" s="606">
        <v>5000</v>
      </c>
      <c r="F120" s="680" t="s">
        <v>114</v>
      </c>
      <c r="G120" s="589" t="s">
        <v>351</v>
      </c>
      <c r="H120" s="590"/>
      <c r="I120" s="589" t="s">
        <v>351</v>
      </c>
      <c r="J120" s="590"/>
      <c r="K120" s="445" t="s">
        <v>786</v>
      </c>
      <c r="L120" s="454" t="s">
        <v>784</v>
      </c>
      <c r="M120" s="455"/>
    </row>
    <row r="121" spans="1:13" s="1" customFormat="1" ht="50.1" customHeight="1" thickBot="1" x14ac:dyDescent="0.35">
      <c r="A121" s="670"/>
      <c r="B121" s="648"/>
      <c r="C121" s="255"/>
      <c r="D121" s="605"/>
      <c r="E121" s="607"/>
      <c r="F121" s="681"/>
      <c r="G121" s="68"/>
      <c r="H121" s="269">
        <v>5000</v>
      </c>
      <c r="I121" s="265"/>
      <c r="J121" s="269">
        <v>5000</v>
      </c>
      <c r="K121" s="445"/>
      <c r="L121" s="304" t="s">
        <v>352</v>
      </c>
      <c r="M121" s="316" t="s">
        <v>121</v>
      </c>
    </row>
    <row r="122" spans="1:13" s="3" customFormat="1" ht="24.95" customHeight="1" thickBot="1" x14ac:dyDescent="0.35">
      <c r="A122" s="567"/>
      <c r="B122" s="568"/>
      <c r="C122" s="84"/>
      <c r="D122" s="57">
        <v>9672613.5</v>
      </c>
      <c r="E122" s="59">
        <f>SUM(E6:E121)</f>
        <v>9632234.9299999997</v>
      </c>
      <c r="F122" s="78"/>
      <c r="G122" s="677">
        <f>SUM(G6:H121)</f>
        <v>9576613.5</v>
      </c>
      <c r="H122" s="678"/>
      <c r="I122" s="679">
        <f>SUM(J6:J121)</f>
        <v>9576613.5</v>
      </c>
      <c r="J122" s="677"/>
      <c r="K122" s="60"/>
      <c r="L122" s="60"/>
      <c r="M122" s="61"/>
    </row>
    <row r="123" spans="1:13" s="1" customFormat="1" ht="30" customHeight="1" x14ac:dyDescent="0.3">
      <c r="A123" s="91"/>
      <c r="B123" s="478" t="s">
        <v>290</v>
      </c>
      <c r="C123" s="478"/>
      <c r="D123" s="478"/>
      <c r="E123" s="478"/>
      <c r="F123" s="478"/>
      <c r="G123" s="53"/>
      <c r="H123" s="48"/>
      <c r="I123" s="56"/>
      <c r="J123" s="48"/>
      <c r="K123" s="34"/>
      <c r="L123" s="34"/>
      <c r="M123" s="33"/>
    </row>
    <row r="124" spans="1:13" s="34" customFormat="1" ht="21.75" customHeight="1" x14ac:dyDescent="0.3">
      <c r="A124" s="129" t="s">
        <v>2</v>
      </c>
      <c r="B124" s="242" t="s">
        <v>779</v>
      </c>
      <c r="C124" s="425" t="s">
        <v>743</v>
      </c>
      <c r="D124" s="426"/>
      <c r="E124" s="558" t="s">
        <v>778</v>
      </c>
      <c r="F124" s="559"/>
      <c r="G124" s="560"/>
      <c r="H124" s="48"/>
      <c r="I124" s="48"/>
      <c r="J124" s="48"/>
      <c r="M124" s="33"/>
    </row>
    <row r="125" spans="1:13" s="34" customFormat="1" ht="21.75" customHeight="1" x14ac:dyDescent="0.3">
      <c r="A125" s="195">
        <v>1</v>
      </c>
      <c r="B125" s="219" t="s">
        <v>768</v>
      </c>
      <c r="C125" s="486">
        <v>0</v>
      </c>
      <c r="D125" s="486"/>
      <c r="E125" s="275"/>
      <c r="F125" s="276">
        <v>0</v>
      </c>
      <c r="G125" s="277" t="s">
        <v>10</v>
      </c>
      <c r="H125" s="48"/>
      <c r="I125" s="48"/>
      <c r="J125" s="48"/>
      <c r="M125" s="33"/>
    </row>
    <row r="126" spans="1:13" s="34" customFormat="1" ht="21.75" customHeight="1" x14ac:dyDescent="0.3">
      <c r="A126" s="195">
        <v>2</v>
      </c>
      <c r="B126" s="220" t="s">
        <v>769</v>
      </c>
      <c r="C126" s="486">
        <v>0</v>
      </c>
      <c r="D126" s="486"/>
      <c r="E126" s="275"/>
      <c r="F126" s="279">
        <v>0</v>
      </c>
      <c r="G126" s="277" t="s">
        <v>10</v>
      </c>
      <c r="H126" s="48"/>
      <c r="I126" s="48"/>
      <c r="J126" s="48"/>
      <c r="M126" s="33"/>
    </row>
    <row r="127" spans="1:13" s="34" customFormat="1" ht="19.5" x14ac:dyDescent="0.3">
      <c r="A127" s="195">
        <v>3</v>
      </c>
      <c r="B127" s="220" t="s">
        <v>770</v>
      </c>
      <c r="C127" s="486">
        <v>50</v>
      </c>
      <c r="D127" s="486"/>
      <c r="E127" s="275"/>
      <c r="F127" s="279">
        <v>9556863.5</v>
      </c>
      <c r="G127" s="277" t="s">
        <v>10</v>
      </c>
      <c r="H127" s="37"/>
      <c r="I127" s="37"/>
      <c r="J127" s="48"/>
      <c r="M127" s="33"/>
    </row>
    <row r="128" spans="1:13" s="34" customFormat="1" ht="19.5" x14ac:dyDescent="0.3">
      <c r="A128" s="195">
        <v>4</v>
      </c>
      <c r="B128" s="220" t="s">
        <v>771</v>
      </c>
      <c r="C128" s="486">
        <v>0</v>
      </c>
      <c r="D128" s="486"/>
      <c r="E128" s="275"/>
      <c r="F128" s="276">
        <v>0</v>
      </c>
      <c r="G128" s="277" t="s">
        <v>10</v>
      </c>
      <c r="H128" s="3"/>
      <c r="I128" s="3"/>
      <c r="J128" s="49"/>
      <c r="K128" s="1"/>
      <c r="L128" s="1"/>
      <c r="M128" s="6"/>
    </row>
    <row r="129" spans="1:13" s="1" customFormat="1" ht="19.5" x14ac:dyDescent="0.3">
      <c r="A129" s="243">
        <v>5</v>
      </c>
      <c r="B129" s="140" t="s">
        <v>750</v>
      </c>
      <c r="C129" s="486">
        <v>8</v>
      </c>
      <c r="D129" s="486"/>
      <c r="E129" s="275"/>
      <c r="F129" s="280">
        <v>19750</v>
      </c>
      <c r="G129" s="277" t="s">
        <v>10</v>
      </c>
      <c r="H129" s="27"/>
      <c r="I129" s="27"/>
      <c r="J129" s="49"/>
      <c r="M129" s="6"/>
    </row>
    <row r="130" spans="1:13" s="1" customFormat="1" ht="20.25" thickBot="1" x14ac:dyDescent="0.35">
      <c r="A130" s="243"/>
      <c r="B130" s="222" t="s">
        <v>15</v>
      </c>
      <c r="C130" s="486">
        <v>58</v>
      </c>
      <c r="D130" s="486"/>
      <c r="E130" s="275"/>
      <c r="F130" s="278">
        <f>SUM(F123:F129)</f>
        <v>9576613.5</v>
      </c>
      <c r="G130" s="277" t="s">
        <v>10</v>
      </c>
      <c r="H130" s="49"/>
      <c r="I130" s="49"/>
      <c r="J130" s="24"/>
      <c r="M130" s="6"/>
    </row>
    <row r="131" spans="1:13" s="1" customFormat="1" ht="21.75" thickTop="1" x14ac:dyDescent="0.35">
      <c r="A131" s="91"/>
      <c r="B131" s="75"/>
      <c r="C131" s="75"/>
      <c r="D131" s="30"/>
      <c r="E131" s="15"/>
      <c r="F131" s="16"/>
      <c r="G131" s="54"/>
      <c r="H131" s="51"/>
      <c r="I131" s="51"/>
      <c r="J131" s="18"/>
      <c r="K131" s="4"/>
      <c r="L131" s="4"/>
      <c r="M131" s="19"/>
    </row>
    <row r="132" spans="1:13" s="1" customFormat="1" ht="19.5" x14ac:dyDescent="0.3">
      <c r="A132" s="91"/>
      <c r="B132" s="143" t="s">
        <v>751</v>
      </c>
      <c r="C132" s="143"/>
      <c r="D132" s="143"/>
      <c r="E132" s="143"/>
      <c r="F132" s="143"/>
      <c r="G132" s="143"/>
      <c r="H132" s="133"/>
      <c r="I132" s="133"/>
      <c r="J132" s="133"/>
      <c r="K132" s="133"/>
      <c r="L132" s="133"/>
      <c r="M132" s="133"/>
    </row>
    <row r="133" spans="1:13" s="1" customFormat="1" x14ac:dyDescent="0.3">
      <c r="A133" s="92"/>
      <c r="B133" s="192" t="s">
        <v>761</v>
      </c>
      <c r="C133" s="187"/>
      <c r="D133" s="192"/>
      <c r="E133" s="187"/>
      <c r="F133" s="187"/>
      <c r="G133" s="187"/>
      <c r="H133" s="187"/>
      <c r="I133" s="187"/>
      <c r="J133" s="187"/>
      <c r="K133" s="187"/>
      <c r="L133" s="187"/>
      <c r="M133" s="187"/>
    </row>
    <row r="134" spans="1:13" s="1" customFormat="1" x14ac:dyDescent="0.3">
      <c r="A134" s="92"/>
      <c r="B134" s="187" t="s">
        <v>780</v>
      </c>
      <c r="C134" s="187"/>
      <c r="D134" s="187"/>
      <c r="E134" s="187"/>
      <c r="F134" s="187"/>
      <c r="G134" s="187"/>
      <c r="H134" s="188"/>
      <c r="I134" s="188"/>
      <c r="J134" s="189"/>
      <c r="K134" s="190"/>
      <c r="L134" s="190"/>
      <c r="M134" s="191"/>
    </row>
    <row r="135" spans="1:13" s="1" customFormat="1" x14ac:dyDescent="0.3">
      <c r="A135" s="92"/>
      <c r="B135" s="192"/>
      <c r="C135" s="192"/>
      <c r="D135" s="193"/>
      <c r="E135" s="194"/>
      <c r="F135" s="190"/>
      <c r="G135" s="192"/>
      <c r="H135" s="181"/>
      <c r="I135" s="181"/>
      <c r="J135" s="181"/>
      <c r="K135" s="181"/>
      <c r="L135" s="181"/>
      <c r="M135" s="181"/>
    </row>
    <row r="136" spans="1:13" s="1" customFormat="1" x14ac:dyDescent="0.3">
      <c r="A136" s="92"/>
      <c r="B136" s="181" t="s">
        <v>762</v>
      </c>
      <c r="C136" s="181"/>
      <c r="D136" s="181"/>
      <c r="E136" s="181"/>
      <c r="F136" s="181"/>
      <c r="G136" s="181"/>
      <c r="H136" s="152"/>
      <c r="I136" s="152"/>
      <c r="J136" s="152"/>
      <c r="K136" s="152"/>
      <c r="L136" s="152"/>
      <c r="M136" s="152"/>
    </row>
    <row r="137" spans="1:13" s="1" customFormat="1" x14ac:dyDescent="0.3">
      <c r="A137" s="92"/>
      <c r="B137" s="432" t="s">
        <v>763</v>
      </c>
      <c r="C137" s="432"/>
      <c r="D137" s="432"/>
      <c r="E137" s="432"/>
      <c r="F137" s="432"/>
      <c r="G137" s="432"/>
      <c r="H137" s="432"/>
      <c r="I137" s="432"/>
      <c r="J137" s="432"/>
      <c r="K137" s="432"/>
      <c r="L137" s="432"/>
      <c r="M137" s="432"/>
    </row>
    <row r="138" spans="1:13" s="1" customFormat="1" x14ac:dyDescent="0.3">
      <c r="A138" s="92"/>
      <c r="B138" s="432" t="s">
        <v>765</v>
      </c>
      <c r="C138" s="432"/>
      <c r="D138" s="432"/>
      <c r="E138" s="432"/>
      <c r="F138" s="432"/>
      <c r="G138" s="432"/>
      <c r="H138" s="432"/>
      <c r="I138" s="432"/>
      <c r="J138" s="432"/>
      <c r="K138" s="432"/>
      <c r="L138" s="432"/>
      <c r="M138" s="432"/>
    </row>
    <row r="139" spans="1:13" s="1" customFormat="1" x14ac:dyDescent="0.35">
      <c r="A139" s="92"/>
      <c r="B139" s="76"/>
      <c r="C139" s="76"/>
      <c r="D139" s="31"/>
      <c r="E139" s="22"/>
      <c r="F139" s="23"/>
      <c r="G139" s="18"/>
      <c r="H139" s="52"/>
      <c r="I139" s="52"/>
      <c r="J139" s="52"/>
      <c r="K139" s="4"/>
      <c r="L139" s="4"/>
      <c r="M139" s="12"/>
    </row>
    <row r="140" spans="1:13" s="1" customFormat="1" x14ac:dyDescent="0.35">
      <c r="A140" s="92"/>
      <c r="B140" s="76"/>
      <c r="C140" s="76"/>
      <c r="D140" s="31"/>
      <c r="E140" s="22"/>
      <c r="F140" s="23"/>
      <c r="G140" s="18"/>
      <c r="H140" s="52"/>
      <c r="I140" s="52"/>
      <c r="J140" s="52"/>
      <c r="K140" s="4"/>
      <c r="L140" s="4"/>
      <c r="M140" s="12"/>
    </row>
    <row r="141" spans="1:13" s="1" customFormat="1" x14ac:dyDescent="0.35">
      <c r="A141" s="92"/>
      <c r="B141" s="76"/>
      <c r="C141" s="76"/>
      <c r="D141" s="31"/>
      <c r="E141" s="22"/>
      <c r="F141" s="23"/>
      <c r="G141" s="18"/>
      <c r="H141" s="52"/>
      <c r="I141" s="52"/>
      <c r="J141" s="52"/>
      <c r="K141" s="4"/>
      <c r="L141" s="4"/>
      <c r="M141" s="12"/>
    </row>
    <row r="142" spans="1:13" s="1" customFormat="1" x14ac:dyDescent="0.35">
      <c r="A142" s="92"/>
      <c r="B142" s="76"/>
      <c r="C142" s="76"/>
      <c r="D142" s="31"/>
      <c r="E142" s="22"/>
      <c r="F142" s="23"/>
      <c r="G142" s="18"/>
      <c r="H142" s="52"/>
      <c r="I142" s="52"/>
      <c r="J142" s="52"/>
      <c r="K142" s="4"/>
      <c r="L142" s="4"/>
      <c r="M142" s="12"/>
    </row>
    <row r="143" spans="1:13" s="1" customFormat="1" x14ac:dyDescent="0.35">
      <c r="A143" s="92"/>
      <c r="B143" s="76"/>
      <c r="C143" s="76"/>
      <c r="D143" s="31"/>
      <c r="E143" s="22"/>
      <c r="F143" s="23"/>
      <c r="G143" s="18"/>
      <c r="H143" s="52"/>
      <c r="I143" s="52"/>
      <c r="J143" s="52"/>
      <c r="K143" s="4"/>
      <c r="L143" s="4"/>
      <c r="M143" s="12"/>
    </row>
    <row r="144" spans="1:13" s="1" customFormat="1" x14ac:dyDescent="0.35">
      <c r="A144" s="92"/>
      <c r="B144" s="76"/>
      <c r="C144" s="76"/>
      <c r="D144" s="31"/>
      <c r="E144" s="22"/>
      <c r="F144" s="23"/>
      <c r="G144" s="18"/>
      <c r="H144" s="52"/>
      <c r="I144" s="52"/>
      <c r="J144" s="52"/>
      <c r="K144" s="4"/>
      <c r="L144" s="4"/>
      <c r="M144" s="12"/>
    </row>
    <row r="145" spans="1:14" s="1" customFormat="1" x14ac:dyDescent="0.35">
      <c r="A145" s="92"/>
      <c r="B145" s="76"/>
      <c r="C145" s="76"/>
      <c r="D145" s="31"/>
      <c r="E145" s="22"/>
      <c r="F145" s="23"/>
      <c r="G145" s="18"/>
      <c r="H145" s="52"/>
      <c r="I145" s="52"/>
      <c r="J145" s="52"/>
      <c r="K145" s="4"/>
      <c r="L145" s="4"/>
      <c r="M145" s="12"/>
    </row>
    <row r="146" spans="1:14" s="1" customFormat="1" x14ac:dyDescent="0.35">
      <c r="A146" s="92"/>
      <c r="B146" s="76"/>
      <c r="C146" s="76"/>
      <c r="D146" s="31"/>
      <c r="E146" s="22"/>
      <c r="F146" s="23"/>
      <c r="G146" s="18"/>
      <c r="H146" s="52"/>
      <c r="I146" s="52"/>
      <c r="J146" s="52"/>
      <c r="K146" s="4"/>
      <c r="L146" s="4"/>
      <c r="M146" s="12"/>
    </row>
    <row r="147" spans="1:14" s="1" customFormat="1" x14ac:dyDescent="0.35">
      <c r="A147" s="92"/>
      <c r="B147" s="76"/>
      <c r="C147" s="76"/>
      <c r="D147" s="31"/>
      <c r="E147" s="22"/>
      <c r="F147" s="23"/>
      <c r="G147" s="18"/>
      <c r="H147" s="52"/>
      <c r="I147" s="52"/>
      <c r="J147" s="52"/>
      <c r="K147" s="4"/>
      <c r="L147" s="4"/>
      <c r="M147" s="12"/>
    </row>
    <row r="148" spans="1:14" s="1" customFormat="1" x14ac:dyDescent="0.35">
      <c r="A148" s="92"/>
      <c r="B148" s="76"/>
      <c r="C148" s="76"/>
      <c r="D148" s="31"/>
      <c r="E148" s="22"/>
      <c r="F148" s="23"/>
      <c r="G148" s="18"/>
      <c r="H148" s="52"/>
      <c r="I148" s="52"/>
      <c r="J148" s="52"/>
      <c r="K148" s="4"/>
      <c r="L148" s="4"/>
      <c r="M148" s="12"/>
    </row>
    <row r="149" spans="1:14" s="1" customFormat="1" x14ac:dyDescent="0.35">
      <c r="A149" s="92"/>
      <c r="B149" s="77"/>
      <c r="C149" s="77"/>
      <c r="D149" s="32"/>
      <c r="E149" s="12"/>
      <c r="F149" s="4"/>
      <c r="G149" s="18"/>
      <c r="H149" s="18"/>
      <c r="I149" s="18"/>
      <c r="J149" s="18"/>
      <c r="K149" s="4"/>
      <c r="L149" s="4"/>
      <c r="M149" s="19"/>
    </row>
    <row r="150" spans="1:14" s="1" customFormat="1" x14ac:dyDescent="0.35">
      <c r="A150" s="92"/>
      <c r="B150" s="77"/>
      <c r="C150" s="77"/>
      <c r="D150" s="32"/>
      <c r="E150" s="12"/>
      <c r="F150" s="4"/>
      <c r="G150" s="18"/>
      <c r="H150" s="18"/>
      <c r="I150" s="18"/>
      <c r="J150" s="18"/>
      <c r="K150" s="4"/>
      <c r="L150" s="4"/>
      <c r="M150" s="19"/>
    </row>
    <row r="151" spans="1:14" s="1" customFormat="1" x14ac:dyDescent="0.35">
      <c r="A151" s="92"/>
      <c r="B151" s="77"/>
      <c r="C151" s="77"/>
      <c r="D151" s="32"/>
      <c r="E151" s="12"/>
      <c r="F151" s="4"/>
      <c r="G151" s="18"/>
      <c r="H151" s="18"/>
      <c r="I151" s="18"/>
      <c r="J151" s="18"/>
      <c r="K151" s="4"/>
      <c r="L151" s="4"/>
      <c r="M151" s="19"/>
      <c r="N151" s="4"/>
    </row>
    <row r="152" spans="1:14" x14ac:dyDescent="0.35">
      <c r="B152" s="77"/>
      <c r="C152" s="77"/>
      <c r="D152" s="32"/>
      <c r="E152" s="12"/>
      <c r="F152" s="4"/>
      <c r="H152" s="18"/>
      <c r="I152" s="18"/>
      <c r="J152" s="18"/>
      <c r="M152" s="19"/>
    </row>
    <row r="153" spans="1:14" x14ac:dyDescent="0.35">
      <c r="B153" s="77"/>
      <c r="C153" s="77"/>
      <c r="D153" s="32"/>
      <c r="E153" s="12"/>
      <c r="F153" s="4"/>
      <c r="H153" s="18"/>
      <c r="I153" s="18"/>
      <c r="J153" s="18"/>
      <c r="M153" s="19"/>
    </row>
    <row r="154" spans="1:14" x14ac:dyDescent="0.35">
      <c r="B154" s="77"/>
      <c r="C154" s="77"/>
      <c r="D154" s="32"/>
      <c r="E154" s="12"/>
      <c r="F154" s="4"/>
      <c r="H154" s="18"/>
      <c r="I154" s="18"/>
      <c r="J154" s="18"/>
      <c r="M154" s="19"/>
    </row>
    <row r="155" spans="1:14" x14ac:dyDescent="0.35">
      <c r="B155" s="77"/>
      <c r="C155" s="77"/>
      <c r="D155" s="32"/>
      <c r="E155" s="12"/>
      <c r="F155" s="4"/>
      <c r="H155" s="18"/>
      <c r="I155" s="18"/>
      <c r="J155" s="18"/>
      <c r="M155" s="19"/>
    </row>
    <row r="156" spans="1:14" x14ac:dyDescent="0.35">
      <c r="B156" s="77"/>
      <c r="C156" s="77"/>
      <c r="D156" s="32"/>
      <c r="E156" s="12"/>
      <c r="F156" s="4"/>
      <c r="H156" s="18"/>
      <c r="I156" s="18"/>
      <c r="J156" s="18"/>
      <c r="M156" s="19"/>
    </row>
    <row r="157" spans="1:14" x14ac:dyDescent="0.35">
      <c r="B157" s="77"/>
      <c r="C157" s="77"/>
      <c r="D157" s="32"/>
      <c r="E157" s="12"/>
      <c r="F157" s="4"/>
      <c r="H157" s="18"/>
      <c r="I157" s="18"/>
      <c r="J157" s="18"/>
      <c r="M157" s="19"/>
    </row>
    <row r="158" spans="1:14" x14ac:dyDescent="0.35">
      <c r="B158" s="77"/>
      <c r="C158" s="77"/>
      <c r="D158" s="32"/>
      <c r="E158" s="12"/>
      <c r="F158" s="4"/>
      <c r="H158" s="18"/>
      <c r="I158" s="18"/>
      <c r="J158" s="18"/>
      <c r="M158" s="19"/>
    </row>
    <row r="160" spans="1:14" x14ac:dyDescent="0.35">
      <c r="B160" s="77"/>
      <c r="C160" s="77"/>
      <c r="D160" s="32"/>
      <c r="E160" s="12"/>
      <c r="F160" s="4"/>
      <c r="H160" s="18"/>
      <c r="I160" s="18"/>
      <c r="J160" s="18"/>
      <c r="M160" s="19"/>
    </row>
    <row r="161" spans="2:13" x14ac:dyDescent="0.35">
      <c r="B161" s="77"/>
      <c r="C161" s="77"/>
      <c r="D161" s="32"/>
      <c r="E161" s="12"/>
      <c r="F161" s="4"/>
      <c r="H161" s="18"/>
      <c r="I161" s="18"/>
      <c r="J161" s="18"/>
      <c r="M161" s="19"/>
    </row>
    <row r="162" spans="2:13" x14ac:dyDescent="0.35">
      <c r="B162" s="77"/>
      <c r="C162" s="77"/>
      <c r="D162" s="32"/>
      <c r="E162" s="12"/>
      <c r="F162" s="4"/>
      <c r="H162" s="18"/>
      <c r="I162" s="18"/>
      <c r="J162" s="18"/>
      <c r="M162" s="19"/>
    </row>
  </sheetData>
  <mergeCells count="543">
    <mergeCell ref="A2:M2"/>
    <mergeCell ref="C126:D126"/>
    <mergeCell ref="C127:D127"/>
    <mergeCell ref="C128:D128"/>
    <mergeCell ref="C129:D129"/>
    <mergeCell ref="C130:D130"/>
    <mergeCell ref="B74:C75"/>
    <mergeCell ref="B137:M137"/>
    <mergeCell ref="B138:M138"/>
    <mergeCell ref="L110:M110"/>
    <mergeCell ref="L112:M112"/>
    <mergeCell ref="L114:M114"/>
    <mergeCell ref="L116:M116"/>
    <mergeCell ref="L118:M118"/>
    <mergeCell ref="L120:M120"/>
    <mergeCell ref="C124:D124"/>
    <mergeCell ref="E124:G124"/>
    <mergeCell ref="C125:D125"/>
    <mergeCell ref="L90:M90"/>
    <mergeCell ref="L92:M92"/>
    <mergeCell ref="L94:M94"/>
    <mergeCell ref="L96:M96"/>
    <mergeCell ref="L98:M98"/>
    <mergeCell ref="L100:M100"/>
    <mergeCell ref="L102:M102"/>
    <mergeCell ref="L56:M56"/>
    <mergeCell ref="L58:M58"/>
    <mergeCell ref="L60:M60"/>
    <mergeCell ref="L104:M104"/>
    <mergeCell ref="L106:M106"/>
    <mergeCell ref="L74:M74"/>
    <mergeCell ref="L76:M76"/>
    <mergeCell ref="L78:M78"/>
    <mergeCell ref="L82:M82"/>
    <mergeCell ref="L84:M84"/>
    <mergeCell ref="L86:M86"/>
    <mergeCell ref="L80:M80"/>
    <mergeCell ref="L88:M88"/>
    <mergeCell ref="L72:M72"/>
    <mergeCell ref="L64:M64"/>
    <mergeCell ref="L66:M66"/>
    <mergeCell ref="L68:M68"/>
    <mergeCell ref="K68:K69"/>
    <mergeCell ref="G60:H60"/>
    <mergeCell ref="I60:J60"/>
    <mergeCell ref="K60:K61"/>
    <mergeCell ref="I66:J66"/>
    <mergeCell ref="K66:K67"/>
    <mergeCell ref="G64:H64"/>
    <mergeCell ref="I64:J64"/>
    <mergeCell ref="K64:K65"/>
    <mergeCell ref="G68:H68"/>
    <mergeCell ref="I68:J68"/>
    <mergeCell ref="L62:M62"/>
    <mergeCell ref="A1:M1"/>
    <mergeCell ref="A3:M3"/>
    <mergeCell ref="A4:M4"/>
    <mergeCell ref="G5:H5"/>
    <mergeCell ref="I5:J5"/>
    <mergeCell ref="L5:M5"/>
    <mergeCell ref="A56:A57"/>
    <mergeCell ref="B56:B57"/>
    <mergeCell ref="D56:D57"/>
    <mergeCell ref="E56:E57"/>
    <mergeCell ref="F56:F57"/>
    <mergeCell ref="G56:H56"/>
    <mergeCell ref="I56:J56"/>
    <mergeCell ref="K56:K57"/>
    <mergeCell ref="L6:M6"/>
    <mergeCell ref="L8:M8"/>
    <mergeCell ref="I6:J6"/>
    <mergeCell ref="K6:K7"/>
    <mergeCell ref="L44:M44"/>
    <mergeCell ref="L46:M46"/>
    <mergeCell ref="L48:M48"/>
    <mergeCell ref="L50:M50"/>
    <mergeCell ref="L52:M52"/>
    <mergeCell ref="L54:M54"/>
    <mergeCell ref="A6:A7"/>
    <mergeCell ref="B6:B7"/>
    <mergeCell ref="D6:D7"/>
    <mergeCell ref="E6:E7"/>
    <mergeCell ref="F6:F7"/>
    <mergeCell ref="G6:H6"/>
    <mergeCell ref="A66:A67"/>
    <mergeCell ref="B66:B67"/>
    <mergeCell ref="D66:D67"/>
    <mergeCell ref="E66:E67"/>
    <mergeCell ref="F66:F67"/>
    <mergeCell ref="G66:H66"/>
    <mergeCell ref="B64:B65"/>
    <mergeCell ref="D64:D65"/>
    <mergeCell ref="E64:E65"/>
    <mergeCell ref="F64:F65"/>
    <mergeCell ref="I8:J8"/>
    <mergeCell ref="K8:K9"/>
    <mergeCell ref="A12:A13"/>
    <mergeCell ref="B12:B13"/>
    <mergeCell ref="D12:D13"/>
    <mergeCell ref="E12:E13"/>
    <mergeCell ref="F12:F13"/>
    <mergeCell ref="G12:H12"/>
    <mergeCell ref="I12:J12"/>
    <mergeCell ref="K12:K13"/>
    <mergeCell ref="A10:A11"/>
    <mergeCell ref="B10:B11"/>
    <mergeCell ref="D10:D11"/>
    <mergeCell ref="E10:E11"/>
    <mergeCell ref="F10:F11"/>
    <mergeCell ref="G10:H10"/>
    <mergeCell ref="I10:J10"/>
    <mergeCell ref="K10:K11"/>
    <mergeCell ref="A8:A9"/>
    <mergeCell ref="B8:B9"/>
    <mergeCell ref="D8:D9"/>
    <mergeCell ref="E8:E9"/>
    <mergeCell ref="F8:F9"/>
    <mergeCell ref="G8:H8"/>
    <mergeCell ref="L10:M10"/>
    <mergeCell ref="L12:M12"/>
    <mergeCell ref="A16:A17"/>
    <mergeCell ref="B16:B17"/>
    <mergeCell ref="D16:D17"/>
    <mergeCell ref="E16:E17"/>
    <mergeCell ref="F16:F17"/>
    <mergeCell ref="G16:H16"/>
    <mergeCell ref="I16:J16"/>
    <mergeCell ref="K16:K17"/>
    <mergeCell ref="A14:A15"/>
    <mergeCell ref="B14:B15"/>
    <mergeCell ref="D14:D15"/>
    <mergeCell ref="E14:E15"/>
    <mergeCell ref="F14:F15"/>
    <mergeCell ref="G14:H14"/>
    <mergeCell ref="I14:J14"/>
    <mergeCell ref="K14:K15"/>
    <mergeCell ref="L14:M14"/>
    <mergeCell ref="L16:M16"/>
    <mergeCell ref="F20:F21"/>
    <mergeCell ref="G20:H20"/>
    <mergeCell ref="I20:J20"/>
    <mergeCell ref="K20:K21"/>
    <mergeCell ref="A18:A19"/>
    <mergeCell ref="B18:B19"/>
    <mergeCell ref="D18:D19"/>
    <mergeCell ref="E18:E19"/>
    <mergeCell ref="F18:F19"/>
    <mergeCell ref="G18:H18"/>
    <mergeCell ref="I18:J18"/>
    <mergeCell ref="K18:K19"/>
    <mergeCell ref="L18:M18"/>
    <mergeCell ref="L20:M20"/>
    <mergeCell ref="A24:A25"/>
    <mergeCell ref="B24:B25"/>
    <mergeCell ref="D24:D25"/>
    <mergeCell ref="E24:E25"/>
    <mergeCell ref="F24:F25"/>
    <mergeCell ref="G24:H24"/>
    <mergeCell ref="I24:J24"/>
    <mergeCell ref="K24:K25"/>
    <mergeCell ref="A22:A23"/>
    <mergeCell ref="B22:B23"/>
    <mergeCell ref="D22:D23"/>
    <mergeCell ref="E22:E23"/>
    <mergeCell ref="F22:F23"/>
    <mergeCell ref="G22:H22"/>
    <mergeCell ref="I22:J22"/>
    <mergeCell ref="K22:K23"/>
    <mergeCell ref="L22:M22"/>
    <mergeCell ref="L24:M24"/>
    <mergeCell ref="A20:A21"/>
    <mergeCell ref="B20:B21"/>
    <mergeCell ref="D20:D21"/>
    <mergeCell ref="E20:E21"/>
    <mergeCell ref="B28:B29"/>
    <mergeCell ref="D28:D29"/>
    <mergeCell ref="E28:E29"/>
    <mergeCell ref="F28:F29"/>
    <mergeCell ref="G28:H28"/>
    <mergeCell ref="I28:J28"/>
    <mergeCell ref="K28:K29"/>
    <mergeCell ref="A26:A27"/>
    <mergeCell ref="B26:B27"/>
    <mergeCell ref="D26:D27"/>
    <mergeCell ref="E26:E27"/>
    <mergeCell ref="F26:F27"/>
    <mergeCell ref="G26:H26"/>
    <mergeCell ref="I26:J26"/>
    <mergeCell ref="K26:K27"/>
    <mergeCell ref="G34:H34"/>
    <mergeCell ref="I34:J34"/>
    <mergeCell ref="K34:K35"/>
    <mergeCell ref="L26:M26"/>
    <mergeCell ref="L28:M28"/>
    <mergeCell ref="A32:A33"/>
    <mergeCell ref="B32:B33"/>
    <mergeCell ref="D32:D33"/>
    <mergeCell ref="E32:E33"/>
    <mergeCell ref="F32:F33"/>
    <mergeCell ref="G32:H32"/>
    <mergeCell ref="I32:J32"/>
    <mergeCell ref="K32:K33"/>
    <mergeCell ref="A30:A31"/>
    <mergeCell ref="B30:B31"/>
    <mergeCell ref="D30:D31"/>
    <mergeCell ref="E30:E31"/>
    <mergeCell ref="F30:F31"/>
    <mergeCell ref="G30:H30"/>
    <mergeCell ref="I30:J30"/>
    <mergeCell ref="K30:K31"/>
    <mergeCell ref="L30:M30"/>
    <mergeCell ref="L32:M32"/>
    <mergeCell ref="A28:A29"/>
    <mergeCell ref="L34:M34"/>
    <mergeCell ref="L36:M36"/>
    <mergeCell ref="A38:A39"/>
    <mergeCell ref="B38:B39"/>
    <mergeCell ref="D38:D39"/>
    <mergeCell ref="E38:E39"/>
    <mergeCell ref="F38:F39"/>
    <mergeCell ref="G38:H38"/>
    <mergeCell ref="I38:J38"/>
    <mergeCell ref="K38:K39"/>
    <mergeCell ref="L38:M38"/>
    <mergeCell ref="A36:A37"/>
    <mergeCell ref="B36:B37"/>
    <mergeCell ref="D36:D37"/>
    <mergeCell ref="E36:E37"/>
    <mergeCell ref="F36:F37"/>
    <mergeCell ref="G36:H36"/>
    <mergeCell ref="I36:J36"/>
    <mergeCell ref="K36:K37"/>
    <mergeCell ref="A34:A35"/>
    <mergeCell ref="B34:B35"/>
    <mergeCell ref="D34:D35"/>
    <mergeCell ref="E34:E35"/>
    <mergeCell ref="F34:F35"/>
    <mergeCell ref="K52:K53"/>
    <mergeCell ref="E50:E51"/>
    <mergeCell ref="F50:F51"/>
    <mergeCell ref="G50:H50"/>
    <mergeCell ref="I50:J50"/>
    <mergeCell ref="K50:K51"/>
    <mergeCell ref="E48:E49"/>
    <mergeCell ref="F48:F49"/>
    <mergeCell ref="G48:H48"/>
    <mergeCell ref="I48:J48"/>
    <mergeCell ref="K48:K49"/>
    <mergeCell ref="A118:A119"/>
    <mergeCell ref="B118:B119"/>
    <mergeCell ref="D118:D119"/>
    <mergeCell ref="E118:E119"/>
    <mergeCell ref="F118:F119"/>
    <mergeCell ref="G118:H118"/>
    <mergeCell ref="I118:J118"/>
    <mergeCell ref="K118:K119"/>
    <mergeCell ref="A70:A71"/>
    <mergeCell ref="B70:B71"/>
    <mergeCell ref="A72:A73"/>
    <mergeCell ref="B72:B73"/>
    <mergeCell ref="D72:D73"/>
    <mergeCell ref="E72:E73"/>
    <mergeCell ref="F72:F73"/>
    <mergeCell ref="G72:H72"/>
    <mergeCell ref="I72:J72"/>
    <mergeCell ref="K72:K73"/>
    <mergeCell ref="G74:H74"/>
    <mergeCell ref="I74:J74"/>
    <mergeCell ref="K74:K75"/>
    <mergeCell ref="G122:H122"/>
    <mergeCell ref="I122:J122"/>
    <mergeCell ref="I120:J120"/>
    <mergeCell ref="K120:K121"/>
    <mergeCell ref="A62:A63"/>
    <mergeCell ref="B62:B63"/>
    <mergeCell ref="D62:D63"/>
    <mergeCell ref="E62:E63"/>
    <mergeCell ref="F62:F63"/>
    <mergeCell ref="G62:H62"/>
    <mergeCell ref="A120:A121"/>
    <mergeCell ref="B120:B121"/>
    <mergeCell ref="D120:D121"/>
    <mergeCell ref="E120:E121"/>
    <mergeCell ref="F120:F121"/>
    <mergeCell ref="G120:H120"/>
    <mergeCell ref="D70:D71"/>
    <mergeCell ref="E70:E71"/>
    <mergeCell ref="F70:F71"/>
    <mergeCell ref="G70:H70"/>
    <mergeCell ref="I70:J70"/>
    <mergeCell ref="K70:K71"/>
    <mergeCell ref="G112:H112"/>
    <mergeCell ref="I112:J112"/>
    <mergeCell ref="B123:F123"/>
    <mergeCell ref="A74:A75"/>
    <mergeCell ref="D74:D75"/>
    <mergeCell ref="E74:E75"/>
    <mergeCell ref="F74:F75"/>
    <mergeCell ref="D52:D53"/>
    <mergeCell ref="E52:E53"/>
    <mergeCell ref="F52:F53"/>
    <mergeCell ref="A50:A51"/>
    <mergeCell ref="B50:B51"/>
    <mergeCell ref="D50:D51"/>
    <mergeCell ref="A122:B122"/>
    <mergeCell ref="D60:D61"/>
    <mergeCell ref="E60:E61"/>
    <mergeCell ref="F60:F61"/>
    <mergeCell ref="A64:A65"/>
    <mergeCell ref="A58:A59"/>
    <mergeCell ref="B58:B59"/>
    <mergeCell ref="D58:D59"/>
    <mergeCell ref="E58:E59"/>
    <mergeCell ref="F58:F59"/>
    <mergeCell ref="A68:A69"/>
    <mergeCell ref="A112:A113"/>
    <mergeCell ref="B112:B113"/>
    <mergeCell ref="K42:K43"/>
    <mergeCell ref="L42:M42"/>
    <mergeCell ref="A40:A41"/>
    <mergeCell ref="B40:B41"/>
    <mergeCell ref="D40:D41"/>
    <mergeCell ref="E40:E41"/>
    <mergeCell ref="F40:F41"/>
    <mergeCell ref="G40:H40"/>
    <mergeCell ref="I40:J40"/>
    <mergeCell ref="K40:K41"/>
    <mergeCell ref="L40:M40"/>
    <mergeCell ref="A42:A43"/>
    <mergeCell ref="B42:B43"/>
    <mergeCell ref="D42:D43"/>
    <mergeCell ref="E42:E43"/>
    <mergeCell ref="F42:F43"/>
    <mergeCell ref="A48:A49"/>
    <mergeCell ref="B48:B49"/>
    <mergeCell ref="A94:A95"/>
    <mergeCell ref="B94:B95"/>
    <mergeCell ref="D94:D95"/>
    <mergeCell ref="E94:E95"/>
    <mergeCell ref="F94:F95"/>
    <mergeCell ref="G42:H42"/>
    <mergeCell ref="I42:J42"/>
    <mergeCell ref="G58:H58"/>
    <mergeCell ref="I58:J58"/>
    <mergeCell ref="A60:A61"/>
    <mergeCell ref="B60:B61"/>
    <mergeCell ref="I62:J62"/>
    <mergeCell ref="D48:D49"/>
    <mergeCell ref="G52:H52"/>
    <mergeCell ref="I52:J52"/>
    <mergeCell ref="B68:B69"/>
    <mergeCell ref="D68:D69"/>
    <mergeCell ref="E68:E69"/>
    <mergeCell ref="F68:F69"/>
    <mergeCell ref="A44:A45"/>
    <mergeCell ref="B44:B45"/>
    <mergeCell ref="D44:D45"/>
    <mergeCell ref="E44:E45"/>
    <mergeCell ref="F44:F45"/>
    <mergeCell ref="G44:H44"/>
    <mergeCell ref="I44:J44"/>
    <mergeCell ref="K44:K45"/>
    <mergeCell ref="A46:A47"/>
    <mergeCell ref="B46:B47"/>
    <mergeCell ref="D46:D47"/>
    <mergeCell ref="E46:E47"/>
    <mergeCell ref="F46:F47"/>
    <mergeCell ref="G46:H46"/>
    <mergeCell ref="I46:J46"/>
    <mergeCell ref="K46:K47"/>
    <mergeCell ref="D112:D113"/>
    <mergeCell ref="E112:E113"/>
    <mergeCell ref="F112:F113"/>
    <mergeCell ref="I108:J108"/>
    <mergeCell ref="K108:K109"/>
    <mergeCell ref="A106:A107"/>
    <mergeCell ref="B106:B107"/>
    <mergeCell ref="I100:J100"/>
    <mergeCell ref="K100:K101"/>
    <mergeCell ref="K110:K111"/>
    <mergeCell ref="G102:H102"/>
    <mergeCell ref="I102:J102"/>
    <mergeCell ref="K102:K103"/>
    <mergeCell ref="A100:A101"/>
    <mergeCell ref="B100:B101"/>
    <mergeCell ref="D100:D101"/>
    <mergeCell ref="E100:E101"/>
    <mergeCell ref="F100:F101"/>
    <mergeCell ref="G100:H100"/>
    <mergeCell ref="K112:K113"/>
    <mergeCell ref="I96:J96"/>
    <mergeCell ref="K96:K97"/>
    <mergeCell ref="L108:M108"/>
    <mergeCell ref="A54:A55"/>
    <mergeCell ref="B54:B55"/>
    <mergeCell ref="D54:D55"/>
    <mergeCell ref="E54:E55"/>
    <mergeCell ref="F54:F55"/>
    <mergeCell ref="G54:H54"/>
    <mergeCell ref="I54:J54"/>
    <mergeCell ref="K54:K55"/>
    <mergeCell ref="K104:K105"/>
    <mergeCell ref="K106:K107"/>
    <mergeCell ref="E108:E109"/>
    <mergeCell ref="F108:F109"/>
    <mergeCell ref="G108:H108"/>
    <mergeCell ref="A102:A103"/>
    <mergeCell ref="B102:B103"/>
    <mergeCell ref="D102:D103"/>
    <mergeCell ref="E102:E103"/>
    <mergeCell ref="F102:F103"/>
    <mergeCell ref="K58:K59"/>
    <mergeCell ref="K62:K63"/>
    <mergeCell ref="L70:M70"/>
    <mergeCell ref="A52:A53"/>
    <mergeCell ref="B52:B53"/>
    <mergeCell ref="A116:A117"/>
    <mergeCell ref="B116:B117"/>
    <mergeCell ref="D116:D117"/>
    <mergeCell ref="E116:E117"/>
    <mergeCell ref="F116:F117"/>
    <mergeCell ref="G116:H116"/>
    <mergeCell ref="I116:J116"/>
    <mergeCell ref="A110:A111"/>
    <mergeCell ref="B110:B111"/>
    <mergeCell ref="A108:A109"/>
    <mergeCell ref="B108:B109"/>
    <mergeCell ref="D108:D109"/>
    <mergeCell ref="D110:D111"/>
    <mergeCell ref="E110:E111"/>
    <mergeCell ref="F110:F111"/>
    <mergeCell ref="G110:H110"/>
    <mergeCell ref="I110:J110"/>
    <mergeCell ref="D106:D107"/>
    <mergeCell ref="E106:E107"/>
    <mergeCell ref="F106:F107"/>
    <mergeCell ref="G106:H106"/>
    <mergeCell ref="I106:J106"/>
    <mergeCell ref="K116:K117"/>
    <mergeCell ref="A114:A115"/>
    <mergeCell ref="B114:B115"/>
    <mergeCell ref="D114:D115"/>
    <mergeCell ref="E114:E115"/>
    <mergeCell ref="F114:F115"/>
    <mergeCell ref="G114:H114"/>
    <mergeCell ref="I114:J114"/>
    <mergeCell ref="K114:K115"/>
    <mergeCell ref="G94:H94"/>
    <mergeCell ref="I94:J94"/>
    <mergeCell ref="K94:K95"/>
    <mergeCell ref="A104:A105"/>
    <mergeCell ref="B104:B105"/>
    <mergeCell ref="D104:D105"/>
    <mergeCell ref="E104:E105"/>
    <mergeCell ref="F104:F105"/>
    <mergeCell ref="G104:H104"/>
    <mergeCell ref="I104:J104"/>
    <mergeCell ref="A98:A99"/>
    <mergeCell ref="B98:B99"/>
    <mergeCell ref="D98:D99"/>
    <mergeCell ref="E98:E99"/>
    <mergeCell ref="F98:F99"/>
    <mergeCell ref="G98:H98"/>
    <mergeCell ref="I98:J98"/>
    <mergeCell ref="K98:K99"/>
    <mergeCell ref="A96:A97"/>
    <mergeCell ref="B96:B97"/>
    <mergeCell ref="D96:D97"/>
    <mergeCell ref="E96:E97"/>
    <mergeCell ref="F96:F97"/>
    <mergeCell ref="G96:H96"/>
    <mergeCell ref="F84:F85"/>
    <mergeCell ref="G84:H84"/>
    <mergeCell ref="I84:J84"/>
    <mergeCell ref="K84:K85"/>
    <mergeCell ref="K92:K93"/>
    <mergeCell ref="A90:A91"/>
    <mergeCell ref="B90:B91"/>
    <mergeCell ref="D90:D91"/>
    <mergeCell ref="E90:E91"/>
    <mergeCell ref="F90:F91"/>
    <mergeCell ref="G90:H90"/>
    <mergeCell ref="I90:J90"/>
    <mergeCell ref="K90:K91"/>
    <mergeCell ref="A82:A83"/>
    <mergeCell ref="B82:B83"/>
    <mergeCell ref="D82:D83"/>
    <mergeCell ref="E82:E83"/>
    <mergeCell ref="F82:F83"/>
    <mergeCell ref="G82:H82"/>
    <mergeCell ref="I82:J82"/>
    <mergeCell ref="K82:K83"/>
    <mergeCell ref="A92:A93"/>
    <mergeCell ref="B92:B93"/>
    <mergeCell ref="D92:D93"/>
    <mergeCell ref="E92:E93"/>
    <mergeCell ref="F92:F93"/>
    <mergeCell ref="G92:H92"/>
    <mergeCell ref="I92:J92"/>
    <mergeCell ref="A88:A89"/>
    <mergeCell ref="B88:B89"/>
    <mergeCell ref="D88:D89"/>
    <mergeCell ref="E88:E89"/>
    <mergeCell ref="F88:F89"/>
    <mergeCell ref="G88:H88"/>
    <mergeCell ref="I88:J88"/>
    <mergeCell ref="K88:K89"/>
    <mergeCell ref="E84:E85"/>
    <mergeCell ref="A76:A77"/>
    <mergeCell ref="B76:B77"/>
    <mergeCell ref="D76:D77"/>
    <mergeCell ref="E76:E77"/>
    <mergeCell ref="F76:F77"/>
    <mergeCell ref="G76:H76"/>
    <mergeCell ref="I76:J76"/>
    <mergeCell ref="K76:K77"/>
    <mergeCell ref="A86:A87"/>
    <mergeCell ref="B86:B87"/>
    <mergeCell ref="D86:D87"/>
    <mergeCell ref="E86:E87"/>
    <mergeCell ref="F86:F87"/>
    <mergeCell ref="G86:H86"/>
    <mergeCell ref="I86:J86"/>
    <mergeCell ref="K86:K87"/>
    <mergeCell ref="A84:A85"/>
    <mergeCell ref="B84:B85"/>
    <mergeCell ref="D84:D85"/>
    <mergeCell ref="A78:A79"/>
    <mergeCell ref="B78:B79"/>
    <mergeCell ref="D78:D79"/>
    <mergeCell ref="E78:E79"/>
    <mergeCell ref="F78:F79"/>
    <mergeCell ref="G78:H78"/>
    <mergeCell ref="I78:J78"/>
    <mergeCell ref="K78:K79"/>
    <mergeCell ref="A80:A81"/>
    <mergeCell ref="B80:B81"/>
    <mergeCell ref="D80:D81"/>
    <mergeCell ref="E80:E81"/>
    <mergeCell ref="F80:F81"/>
    <mergeCell ref="G80:H80"/>
    <mergeCell ref="I80:J80"/>
    <mergeCell ref="K80:K81"/>
  </mergeCells>
  <phoneticPr fontId="8" type="noConversion"/>
  <printOptions horizontalCentered="1"/>
  <pageMargins left="0.23622047244094491" right="0.23622047244094491" top="0.55118110236220474" bottom="0.15748031496062992" header="0.31496062992125984" footer="0.31496062992125984"/>
  <pageSetup paperSize="9" scale="69" fitToHeight="100" orientation="landscape" r:id="rId1"/>
  <rowBreaks count="11" manualBreakCount="11">
    <brk id="13" max="12" man="1"/>
    <brk id="23" max="12" man="1"/>
    <brk id="33" max="12" man="1"/>
    <brk id="43" max="12" man="1"/>
    <brk id="53" max="12" man="1"/>
    <brk id="67" max="12" man="1"/>
    <brk id="81" max="12" man="1"/>
    <brk id="95" max="12" man="1"/>
    <brk id="107" max="12" man="1"/>
    <brk id="119" max="12" man="1"/>
    <brk id="139" max="12" man="1"/>
  </rowBreaks>
  <colBreaks count="1" manualBreakCount="1">
    <brk id="13" max="12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11"/>
  <sheetViews>
    <sheetView view="pageBreakPreview" topLeftCell="A25" zoomScale="130" zoomScaleNormal="100" zoomScaleSheetLayoutView="130" workbookViewId="0">
      <selection activeCell="A28" sqref="A28:M29"/>
    </sheetView>
  </sheetViews>
  <sheetFormatPr defaultColWidth="9" defaultRowHeight="21" x14ac:dyDescent="0.35"/>
  <cols>
    <col min="1" max="1" width="5" style="12" customWidth="1"/>
    <col min="2" max="2" width="31.625" style="76" customWidth="1"/>
    <col min="3" max="3" width="3.5" style="76" customWidth="1"/>
    <col min="4" max="4" width="12.75" style="31" customWidth="1"/>
    <col min="5" max="5" width="13.25" style="22" customWidth="1"/>
    <col min="6" max="6" width="13.625" style="23" customWidth="1"/>
    <col min="7" max="7" width="16.75" style="18" customWidth="1"/>
    <col min="8" max="8" width="12.375" style="52" customWidth="1"/>
    <col min="9" max="9" width="17.75" style="52" customWidth="1"/>
    <col min="10" max="10" width="12.625" style="52" customWidth="1"/>
    <col min="11" max="11" width="13.375" style="4" customWidth="1"/>
    <col min="12" max="12" width="7.625" style="4" customWidth="1"/>
    <col min="13" max="13" width="6.875" style="12" customWidth="1"/>
    <col min="14" max="16384" width="9" style="4"/>
  </cols>
  <sheetData>
    <row r="1" spans="1:15" s="2" customFormat="1" ht="27.75" customHeight="1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15" s="2" customFormat="1" ht="27.75" customHeight="1" x14ac:dyDescent="0.35">
      <c r="A2" s="417" t="s">
        <v>790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5" s="2" customFormat="1" x14ac:dyDescent="0.35">
      <c r="A3" s="447" t="s">
        <v>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15" s="2" customFormat="1" ht="30" customHeight="1" thickBot="1" x14ac:dyDescent="0.4">
      <c r="A4" s="550" t="s">
        <v>789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</row>
    <row r="5" spans="1:15" s="5" customFormat="1" ht="78.75" customHeight="1" thickBot="1" x14ac:dyDescent="0.25">
      <c r="A5" s="62" t="s">
        <v>2</v>
      </c>
      <c r="B5" s="591" t="s">
        <v>3</v>
      </c>
      <c r="C5" s="592"/>
      <c r="D5" s="64" t="s">
        <v>12</v>
      </c>
      <c r="E5" s="65" t="s">
        <v>4</v>
      </c>
      <c r="F5" s="63" t="s">
        <v>5</v>
      </c>
      <c r="G5" s="581" t="s">
        <v>8</v>
      </c>
      <c r="H5" s="582"/>
      <c r="I5" s="581" t="s">
        <v>9</v>
      </c>
      <c r="J5" s="582"/>
      <c r="K5" s="62" t="s">
        <v>6</v>
      </c>
      <c r="L5" s="591" t="s">
        <v>11</v>
      </c>
      <c r="M5" s="592"/>
    </row>
    <row r="6" spans="1:15" s="5" customFormat="1" ht="35.1" customHeight="1" x14ac:dyDescent="0.3">
      <c r="A6" s="666">
        <v>1</v>
      </c>
      <c r="B6" s="608" t="s">
        <v>383</v>
      </c>
      <c r="C6" s="609"/>
      <c r="D6" s="604">
        <v>48710</v>
      </c>
      <c r="E6" s="606">
        <v>48710</v>
      </c>
      <c r="F6" s="585" t="s">
        <v>112</v>
      </c>
      <c r="G6" s="589" t="s">
        <v>384</v>
      </c>
      <c r="H6" s="590"/>
      <c r="I6" s="589" t="s">
        <v>384</v>
      </c>
      <c r="J6" s="590"/>
      <c r="K6" s="599" t="s">
        <v>734</v>
      </c>
      <c r="L6" s="589" t="s">
        <v>753</v>
      </c>
      <c r="M6" s="590"/>
    </row>
    <row r="7" spans="1:15" s="3" customFormat="1" ht="35.1" customHeight="1" thickBot="1" x14ac:dyDescent="0.35">
      <c r="A7" s="670"/>
      <c r="B7" s="610"/>
      <c r="C7" s="611"/>
      <c r="D7" s="605"/>
      <c r="E7" s="607"/>
      <c r="F7" s="586"/>
      <c r="G7" s="68"/>
      <c r="H7" s="269">
        <v>48710</v>
      </c>
      <c r="I7" s="265"/>
      <c r="J7" s="269">
        <v>48710</v>
      </c>
      <c r="K7" s="600"/>
      <c r="L7" s="93" t="s">
        <v>252</v>
      </c>
      <c r="M7" s="94" t="s">
        <v>121</v>
      </c>
    </row>
    <row r="8" spans="1:15" s="3" customFormat="1" ht="34.5" customHeight="1" x14ac:dyDescent="0.3">
      <c r="A8" s="667">
        <v>2</v>
      </c>
      <c r="B8" s="608" t="s">
        <v>385</v>
      </c>
      <c r="C8" s="609"/>
      <c r="D8" s="601">
        <v>17510</v>
      </c>
      <c r="E8" s="602">
        <v>17510</v>
      </c>
      <c r="F8" s="585" t="s">
        <v>112</v>
      </c>
      <c r="G8" s="587" t="s">
        <v>42</v>
      </c>
      <c r="H8" s="588"/>
      <c r="I8" s="587" t="s">
        <v>42</v>
      </c>
      <c r="J8" s="588"/>
      <c r="K8" s="599" t="s">
        <v>734</v>
      </c>
      <c r="L8" s="589" t="s">
        <v>753</v>
      </c>
      <c r="M8" s="590"/>
      <c r="O8" s="3" t="s">
        <v>13</v>
      </c>
    </row>
    <row r="9" spans="1:15" s="3" customFormat="1" ht="34.5" customHeight="1" thickBot="1" x14ac:dyDescent="0.35">
      <c r="A9" s="667"/>
      <c r="B9" s="610"/>
      <c r="C9" s="611"/>
      <c r="D9" s="601"/>
      <c r="E9" s="602"/>
      <c r="F9" s="586"/>
      <c r="G9" s="263"/>
      <c r="H9" s="271">
        <v>17510</v>
      </c>
      <c r="I9" s="267"/>
      <c r="J9" s="271">
        <v>17510</v>
      </c>
      <c r="K9" s="600"/>
      <c r="L9" s="93" t="s">
        <v>254</v>
      </c>
      <c r="M9" s="94" t="s">
        <v>121</v>
      </c>
    </row>
    <row r="10" spans="1:15" s="24" customFormat="1" ht="41.25" customHeight="1" x14ac:dyDescent="0.3">
      <c r="A10" s="666">
        <v>3</v>
      </c>
      <c r="B10" s="608" t="s">
        <v>387</v>
      </c>
      <c r="C10" s="609"/>
      <c r="D10" s="604">
        <v>8135</v>
      </c>
      <c r="E10" s="606">
        <v>8135</v>
      </c>
      <c r="F10" s="585" t="s">
        <v>112</v>
      </c>
      <c r="G10" s="589" t="s">
        <v>386</v>
      </c>
      <c r="H10" s="590"/>
      <c r="I10" s="589" t="s">
        <v>386</v>
      </c>
      <c r="J10" s="590"/>
      <c r="K10" s="599" t="s">
        <v>734</v>
      </c>
      <c r="L10" s="589" t="s">
        <v>753</v>
      </c>
      <c r="M10" s="590"/>
    </row>
    <row r="11" spans="1:15" s="3" customFormat="1" ht="41.25" customHeight="1" thickBot="1" x14ac:dyDescent="0.35">
      <c r="A11" s="670"/>
      <c r="B11" s="610"/>
      <c r="C11" s="611"/>
      <c r="D11" s="605"/>
      <c r="E11" s="607"/>
      <c r="F11" s="586"/>
      <c r="G11" s="68"/>
      <c r="H11" s="269">
        <v>8135</v>
      </c>
      <c r="I11" s="270"/>
      <c r="J11" s="269">
        <v>8135</v>
      </c>
      <c r="K11" s="600"/>
      <c r="L11" s="93" t="s">
        <v>256</v>
      </c>
      <c r="M11" s="94" t="s">
        <v>121</v>
      </c>
    </row>
    <row r="12" spans="1:15" s="3" customFormat="1" ht="28.5" customHeight="1" x14ac:dyDescent="0.3">
      <c r="A12" s="667">
        <v>4</v>
      </c>
      <c r="B12" s="608" t="s">
        <v>388</v>
      </c>
      <c r="C12" s="609"/>
      <c r="D12" s="604">
        <v>4980</v>
      </c>
      <c r="E12" s="606">
        <v>4980</v>
      </c>
      <c r="F12" s="585" t="s">
        <v>112</v>
      </c>
      <c r="G12" s="589" t="s">
        <v>386</v>
      </c>
      <c r="H12" s="590"/>
      <c r="I12" s="589" t="s">
        <v>386</v>
      </c>
      <c r="J12" s="590"/>
      <c r="K12" s="599" t="s">
        <v>734</v>
      </c>
      <c r="L12" s="589" t="s">
        <v>753</v>
      </c>
      <c r="M12" s="590"/>
    </row>
    <row r="13" spans="1:15" s="1" customFormat="1" ht="51.75" customHeight="1" thickBot="1" x14ac:dyDescent="0.35">
      <c r="A13" s="667"/>
      <c r="B13" s="610"/>
      <c r="C13" s="611"/>
      <c r="D13" s="605"/>
      <c r="E13" s="607"/>
      <c r="F13" s="586"/>
      <c r="G13" s="68"/>
      <c r="H13" s="269">
        <v>4980</v>
      </c>
      <c r="I13" s="270"/>
      <c r="J13" s="269">
        <v>4980</v>
      </c>
      <c r="K13" s="600"/>
      <c r="L13" s="93" t="s">
        <v>258</v>
      </c>
      <c r="M13" s="94" t="s">
        <v>121</v>
      </c>
    </row>
    <row r="14" spans="1:15" s="1" customFormat="1" ht="35.1" customHeight="1" x14ac:dyDescent="0.3">
      <c r="A14" s="666">
        <v>5</v>
      </c>
      <c r="B14" s="608" t="s">
        <v>389</v>
      </c>
      <c r="C14" s="609"/>
      <c r="D14" s="604">
        <v>500</v>
      </c>
      <c r="E14" s="606">
        <v>500</v>
      </c>
      <c r="F14" s="585" t="s">
        <v>112</v>
      </c>
      <c r="G14" s="589" t="s">
        <v>249</v>
      </c>
      <c r="H14" s="590"/>
      <c r="I14" s="589" t="s">
        <v>249</v>
      </c>
      <c r="J14" s="590"/>
      <c r="K14" s="599" t="s">
        <v>734</v>
      </c>
      <c r="L14" s="589" t="s">
        <v>753</v>
      </c>
      <c r="M14" s="590"/>
    </row>
    <row r="15" spans="1:15" s="1" customFormat="1" ht="35.1" customHeight="1" x14ac:dyDescent="0.3">
      <c r="A15" s="667"/>
      <c r="B15" s="620"/>
      <c r="C15" s="621"/>
      <c r="D15" s="601"/>
      <c r="E15" s="602"/>
      <c r="F15" s="603"/>
      <c r="G15" s="72"/>
      <c r="H15" s="271">
        <v>500</v>
      </c>
      <c r="I15" s="264"/>
      <c r="J15" s="258">
        <v>500</v>
      </c>
      <c r="K15" s="570"/>
      <c r="L15" s="96" t="s">
        <v>261</v>
      </c>
      <c r="M15" s="95" t="s">
        <v>121</v>
      </c>
    </row>
    <row r="16" spans="1:15" s="1" customFormat="1" ht="39.75" customHeight="1" x14ac:dyDescent="0.3">
      <c r="A16" s="672">
        <v>6</v>
      </c>
      <c r="B16" s="654" t="s">
        <v>390</v>
      </c>
      <c r="C16" s="655"/>
      <c r="D16" s="641">
        <v>4520.75</v>
      </c>
      <c r="E16" s="646">
        <v>4520.75</v>
      </c>
      <c r="F16" s="656" t="s">
        <v>112</v>
      </c>
      <c r="G16" s="649" t="s">
        <v>391</v>
      </c>
      <c r="H16" s="650"/>
      <c r="I16" s="649" t="s">
        <v>391</v>
      </c>
      <c r="J16" s="650"/>
      <c r="K16" s="637" t="s">
        <v>734</v>
      </c>
      <c r="L16" s="649" t="s">
        <v>753</v>
      </c>
      <c r="M16" s="455"/>
    </row>
    <row r="17" spans="1:13" s="1" customFormat="1" ht="39.75" customHeight="1" x14ac:dyDescent="0.3">
      <c r="A17" s="673"/>
      <c r="B17" s="651"/>
      <c r="C17" s="652"/>
      <c r="D17" s="642"/>
      <c r="E17" s="644"/>
      <c r="F17" s="645"/>
      <c r="G17" s="310"/>
      <c r="H17" s="311">
        <v>4520.75</v>
      </c>
      <c r="I17" s="340"/>
      <c r="J17" s="311">
        <v>4520.75</v>
      </c>
      <c r="K17" s="638"/>
      <c r="L17" s="380" t="s">
        <v>264</v>
      </c>
      <c r="M17" s="207" t="s">
        <v>121</v>
      </c>
    </row>
    <row r="18" spans="1:13" s="1" customFormat="1" ht="44.25" customHeight="1" x14ac:dyDescent="0.3">
      <c r="A18" s="667">
        <v>7</v>
      </c>
      <c r="B18" s="620" t="s">
        <v>392</v>
      </c>
      <c r="C18" s="621"/>
      <c r="D18" s="601">
        <v>1040</v>
      </c>
      <c r="E18" s="602">
        <v>1040</v>
      </c>
      <c r="F18" s="603" t="s">
        <v>112</v>
      </c>
      <c r="G18" s="587" t="s">
        <v>393</v>
      </c>
      <c r="H18" s="588"/>
      <c r="I18" s="587" t="s">
        <v>393</v>
      </c>
      <c r="J18" s="588"/>
      <c r="K18" s="570" t="s">
        <v>734</v>
      </c>
      <c r="L18" s="587" t="s">
        <v>753</v>
      </c>
      <c r="M18" s="588"/>
    </row>
    <row r="19" spans="1:13" s="1" customFormat="1" ht="44.25" customHeight="1" thickBot="1" x14ac:dyDescent="0.35">
      <c r="A19" s="670"/>
      <c r="B19" s="610"/>
      <c r="C19" s="611"/>
      <c r="D19" s="605"/>
      <c r="E19" s="607"/>
      <c r="F19" s="586"/>
      <c r="G19" s="82"/>
      <c r="H19" s="269">
        <v>1040</v>
      </c>
      <c r="I19" s="265"/>
      <c r="J19" s="269">
        <v>1040</v>
      </c>
      <c r="K19" s="600"/>
      <c r="L19" s="93" t="s">
        <v>268</v>
      </c>
      <c r="M19" s="94" t="s">
        <v>121</v>
      </c>
    </row>
    <row r="20" spans="1:13" s="1" customFormat="1" ht="50.1" customHeight="1" x14ac:dyDescent="0.3">
      <c r="A20" s="667">
        <v>8</v>
      </c>
      <c r="B20" s="608" t="s">
        <v>394</v>
      </c>
      <c r="C20" s="609"/>
      <c r="D20" s="601">
        <v>21000</v>
      </c>
      <c r="E20" s="602">
        <v>21000</v>
      </c>
      <c r="F20" s="585" t="s">
        <v>112</v>
      </c>
      <c r="G20" s="587" t="s">
        <v>395</v>
      </c>
      <c r="H20" s="588"/>
      <c r="I20" s="587" t="s">
        <v>395</v>
      </c>
      <c r="J20" s="588"/>
      <c r="K20" s="599" t="s">
        <v>734</v>
      </c>
      <c r="L20" s="589" t="s">
        <v>753</v>
      </c>
      <c r="M20" s="590"/>
    </row>
    <row r="21" spans="1:13" s="1" customFormat="1" ht="50.1" customHeight="1" thickBot="1" x14ac:dyDescent="0.35">
      <c r="A21" s="667"/>
      <c r="B21" s="610"/>
      <c r="C21" s="611"/>
      <c r="D21" s="601"/>
      <c r="E21" s="602"/>
      <c r="F21" s="586"/>
      <c r="G21" s="66"/>
      <c r="H21" s="271">
        <v>21000</v>
      </c>
      <c r="I21" s="272"/>
      <c r="J21" s="271">
        <v>21000</v>
      </c>
      <c r="K21" s="600"/>
      <c r="L21" s="93" t="s">
        <v>270</v>
      </c>
      <c r="M21" s="94" t="s">
        <v>121</v>
      </c>
    </row>
    <row r="22" spans="1:13" s="1" customFormat="1" ht="33.75" customHeight="1" x14ac:dyDescent="0.3">
      <c r="A22" s="666">
        <v>9</v>
      </c>
      <c r="B22" s="608" t="s">
        <v>396</v>
      </c>
      <c r="C22" s="609"/>
      <c r="D22" s="604">
        <v>6800</v>
      </c>
      <c r="E22" s="606">
        <v>6800</v>
      </c>
      <c r="F22" s="585" t="s">
        <v>112</v>
      </c>
      <c r="G22" s="589" t="s">
        <v>368</v>
      </c>
      <c r="H22" s="590"/>
      <c r="I22" s="589" t="s">
        <v>368</v>
      </c>
      <c r="J22" s="590"/>
      <c r="K22" s="599" t="s">
        <v>734</v>
      </c>
      <c r="L22" s="589" t="s">
        <v>753</v>
      </c>
      <c r="M22" s="590"/>
    </row>
    <row r="23" spans="1:13" s="1" customFormat="1" ht="33.75" customHeight="1" thickBot="1" x14ac:dyDescent="0.35">
      <c r="A23" s="670"/>
      <c r="B23" s="610"/>
      <c r="C23" s="611"/>
      <c r="D23" s="605"/>
      <c r="E23" s="607"/>
      <c r="F23" s="586"/>
      <c r="G23" s="68"/>
      <c r="H23" s="269">
        <v>6800</v>
      </c>
      <c r="I23" s="270"/>
      <c r="J23" s="269">
        <v>6800</v>
      </c>
      <c r="K23" s="600"/>
      <c r="L23" s="93" t="s">
        <v>349</v>
      </c>
      <c r="M23" s="94" t="s">
        <v>121</v>
      </c>
    </row>
    <row r="24" spans="1:13" s="1" customFormat="1" ht="33" customHeight="1" x14ac:dyDescent="0.3">
      <c r="A24" s="667">
        <v>10</v>
      </c>
      <c r="B24" s="608" t="s">
        <v>397</v>
      </c>
      <c r="C24" s="609"/>
      <c r="D24" s="601">
        <v>10966</v>
      </c>
      <c r="E24" s="601">
        <v>10966</v>
      </c>
      <c r="F24" s="585" t="s">
        <v>112</v>
      </c>
      <c r="G24" s="587" t="s">
        <v>194</v>
      </c>
      <c r="H24" s="588"/>
      <c r="I24" s="587" t="s">
        <v>194</v>
      </c>
      <c r="J24" s="588"/>
      <c r="K24" s="599" t="s">
        <v>734</v>
      </c>
      <c r="L24" s="589" t="s">
        <v>753</v>
      </c>
      <c r="M24" s="590"/>
    </row>
    <row r="25" spans="1:13" s="1" customFormat="1" ht="30" customHeight="1" thickBot="1" x14ac:dyDescent="0.35">
      <c r="A25" s="667"/>
      <c r="B25" s="610"/>
      <c r="C25" s="611"/>
      <c r="D25" s="601"/>
      <c r="E25" s="601"/>
      <c r="F25" s="586"/>
      <c r="G25" s="66"/>
      <c r="H25" s="271">
        <v>10966</v>
      </c>
      <c r="I25" s="272"/>
      <c r="J25" s="271">
        <v>10966</v>
      </c>
      <c r="K25" s="600"/>
      <c r="L25" s="93" t="s">
        <v>352</v>
      </c>
      <c r="M25" s="94" t="s">
        <v>121</v>
      </c>
    </row>
    <row r="26" spans="1:13" s="1" customFormat="1" ht="42" customHeight="1" x14ac:dyDescent="0.3">
      <c r="A26" s="666">
        <v>11</v>
      </c>
      <c r="B26" s="608" t="s">
        <v>398</v>
      </c>
      <c r="C26" s="609"/>
      <c r="D26" s="604">
        <v>5200</v>
      </c>
      <c r="E26" s="604">
        <v>5200</v>
      </c>
      <c r="F26" s="585" t="s">
        <v>112</v>
      </c>
      <c r="G26" s="589" t="s">
        <v>399</v>
      </c>
      <c r="H26" s="590"/>
      <c r="I26" s="589" t="s">
        <v>399</v>
      </c>
      <c r="J26" s="590"/>
      <c r="K26" s="599" t="s">
        <v>734</v>
      </c>
      <c r="L26" s="589" t="s">
        <v>753</v>
      </c>
      <c r="M26" s="590"/>
    </row>
    <row r="27" spans="1:13" s="1" customFormat="1" ht="42" customHeight="1" x14ac:dyDescent="0.3">
      <c r="A27" s="667"/>
      <c r="B27" s="620"/>
      <c r="C27" s="621"/>
      <c r="D27" s="601"/>
      <c r="E27" s="601"/>
      <c r="F27" s="784"/>
      <c r="G27" s="66"/>
      <c r="H27" s="271">
        <v>5200</v>
      </c>
      <c r="I27" s="272"/>
      <c r="J27" s="271">
        <v>5200</v>
      </c>
      <c r="K27" s="570"/>
      <c r="L27" s="96" t="s">
        <v>355</v>
      </c>
      <c r="M27" s="95" t="s">
        <v>121</v>
      </c>
    </row>
    <row r="28" spans="1:13" s="1" customFormat="1" ht="60" customHeight="1" x14ac:dyDescent="0.3">
      <c r="A28" s="672">
        <v>12</v>
      </c>
      <c r="B28" s="654" t="s">
        <v>400</v>
      </c>
      <c r="C28" s="655"/>
      <c r="D28" s="641">
        <v>25038</v>
      </c>
      <c r="E28" s="641">
        <v>25038</v>
      </c>
      <c r="F28" s="656" t="s">
        <v>112</v>
      </c>
      <c r="G28" s="649" t="s">
        <v>151</v>
      </c>
      <c r="H28" s="650"/>
      <c r="I28" s="649" t="s">
        <v>151</v>
      </c>
      <c r="J28" s="650"/>
      <c r="K28" s="637" t="s">
        <v>734</v>
      </c>
      <c r="L28" s="649" t="s">
        <v>753</v>
      </c>
      <c r="M28" s="455"/>
    </row>
    <row r="29" spans="1:13" s="1" customFormat="1" ht="60" customHeight="1" x14ac:dyDescent="0.3">
      <c r="A29" s="673"/>
      <c r="B29" s="651"/>
      <c r="C29" s="652"/>
      <c r="D29" s="642"/>
      <c r="E29" s="642"/>
      <c r="F29" s="645"/>
      <c r="G29" s="310"/>
      <c r="H29" s="311">
        <v>25038</v>
      </c>
      <c r="I29" s="312"/>
      <c r="J29" s="311">
        <v>25038</v>
      </c>
      <c r="K29" s="638"/>
      <c r="L29" s="380" t="s">
        <v>358</v>
      </c>
      <c r="M29" s="207" t="s">
        <v>121</v>
      </c>
    </row>
    <row r="30" spans="1:13" s="1" customFormat="1" ht="39.950000000000003" customHeight="1" x14ac:dyDescent="0.3">
      <c r="A30" s="667">
        <v>13</v>
      </c>
      <c r="B30" s="620" t="s">
        <v>401</v>
      </c>
      <c r="C30" s="621"/>
      <c r="D30" s="601">
        <v>8855</v>
      </c>
      <c r="E30" s="601">
        <v>8855</v>
      </c>
      <c r="F30" s="784" t="s">
        <v>112</v>
      </c>
      <c r="G30" s="587" t="s">
        <v>402</v>
      </c>
      <c r="H30" s="588"/>
      <c r="I30" s="587" t="s">
        <v>402</v>
      </c>
      <c r="J30" s="588"/>
      <c r="K30" s="570" t="s">
        <v>734</v>
      </c>
      <c r="L30" s="587" t="s">
        <v>753</v>
      </c>
      <c r="M30" s="588"/>
    </row>
    <row r="31" spans="1:13" s="1" customFormat="1" ht="39.950000000000003" customHeight="1" thickBot="1" x14ac:dyDescent="0.35">
      <c r="A31" s="670"/>
      <c r="B31" s="610"/>
      <c r="C31" s="611"/>
      <c r="D31" s="605"/>
      <c r="E31" s="605"/>
      <c r="F31" s="586"/>
      <c r="G31" s="68"/>
      <c r="H31" s="269">
        <v>8855</v>
      </c>
      <c r="I31" s="265"/>
      <c r="J31" s="269">
        <v>8855</v>
      </c>
      <c r="K31" s="600"/>
      <c r="L31" s="93" t="s">
        <v>403</v>
      </c>
      <c r="M31" s="94" t="s">
        <v>121</v>
      </c>
    </row>
    <row r="32" spans="1:13" s="1" customFormat="1" ht="40.5" customHeight="1" x14ac:dyDescent="0.3">
      <c r="A32" s="666">
        <v>14</v>
      </c>
      <c r="B32" s="608" t="s">
        <v>379</v>
      </c>
      <c r="C32" s="609"/>
      <c r="D32" s="604">
        <v>39311.800000000003</v>
      </c>
      <c r="E32" s="606">
        <v>39311.800000000003</v>
      </c>
      <c r="F32" s="585" t="s">
        <v>115</v>
      </c>
      <c r="G32" s="589" t="s">
        <v>50</v>
      </c>
      <c r="H32" s="590"/>
      <c r="I32" s="589" t="s">
        <v>50</v>
      </c>
      <c r="J32" s="590"/>
      <c r="K32" s="599" t="s">
        <v>734</v>
      </c>
      <c r="L32" s="589" t="s">
        <v>755</v>
      </c>
      <c r="M32" s="590"/>
    </row>
    <row r="33" spans="1:13" s="1" customFormat="1" ht="27" customHeight="1" thickBot="1" x14ac:dyDescent="0.35">
      <c r="A33" s="670"/>
      <c r="B33" s="610"/>
      <c r="C33" s="611"/>
      <c r="D33" s="605"/>
      <c r="E33" s="607"/>
      <c r="F33" s="586"/>
      <c r="G33" s="68"/>
      <c r="H33" s="269">
        <v>39311.800000000003</v>
      </c>
      <c r="I33" s="270"/>
      <c r="J33" s="269">
        <v>39311.800000000003</v>
      </c>
      <c r="K33" s="600"/>
      <c r="L33" s="93" t="s">
        <v>380</v>
      </c>
      <c r="M33" s="94" t="s">
        <v>121</v>
      </c>
    </row>
    <row r="34" spans="1:13" s="1" customFormat="1" ht="36" customHeight="1" x14ac:dyDescent="0.3">
      <c r="A34" s="666">
        <v>15</v>
      </c>
      <c r="B34" s="608" t="s">
        <v>376</v>
      </c>
      <c r="C34" s="609"/>
      <c r="D34" s="604">
        <v>3337.12</v>
      </c>
      <c r="E34" s="606">
        <v>3337.12</v>
      </c>
      <c r="F34" s="585" t="s">
        <v>115</v>
      </c>
      <c r="G34" s="589" t="s">
        <v>377</v>
      </c>
      <c r="H34" s="590"/>
      <c r="I34" s="589" t="s">
        <v>377</v>
      </c>
      <c r="J34" s="590"/>
      <c r="K34" s="599" t="s">
        <v>734</v>
      </c>
      <c r="L34" s="589" t="s">
        <v>755</v>
      </c>
      <c r="M34" s="590"/>
    </row>
    <row r="35" spans="1:13" s="1" customFormat="1" ht="36" customHeight="1" thickBot="1" x14ac:dyDescent="0.35">
      <c r="A35" s="670"/>
      <c r="B35" s="610"/>
      <c r="C35" s="611"/>
      <c r="D35" s="605"/>
      <c r="E35" s="607"/>
      <c r="F35" s="586"/>
      <c r="G35" s="68"/>
      <c r="H35" s="269">
        <v>3337.12</v>
      </c>
      <c r="I35" s="270"/>
      <c r="J35" s="269">
        <v>3337.12</v>
      </c>
      <c r="K35" s="600"/>
      <c r="L35" s="93" t="s">
        <v>378</v>
      </c>
      <c r="M35" s="94" t="s">
        <v>121</v>
      </c>
    </row>
    <row r="36" spans="1:13" s="1" customFormat="1" ht="47.25" customHeight="1" x14ac:dyDescent="0.3">
      <c r="A36" s="666">
        <v>16</v>
      </c>
      <c r="B36" s="608" t="s">
        <v>800</v>
      </c>
      <c r="C36" s="609"/>
      <c r="D36" s="604">
        <v>3300</v>
      </c>
      <c r="E36" s="606">
        <v>3300</v>
      </c>
      <c r="F36" s="585" t="s">
        <v>115</v>
      </c>
      <c r="G36" s="589" t="s">
        <v>381</v>
      </c>
      <c r="H36" s="590"/>
      <c r="I36" s="589" t="s">
        <v>381</v>
      </c>
      <c r="J36" s="590"/>
      <c r="K36" s="599" t="s">
        <v>734</v>
      </c>
      <c r="L36" s="589" t="s">
        <v>755</v>
      </c>
      <c r="M36" s="590"/>
    </row>
    <row r="37" spans="1:13" s="1" customFormat="1" ht="28.5" customHeight="1" thickBot="1" x14ac:dyDescent="0.35">
      <c r="A37" s="670"/>
      <c r="B37" s="610"/>
      <c r="C37" s="611"/>
      <c r="D37" s="605"/>
      <c r="E37" s="607"/>
      <c r="F37" s="586"/>
      <c r="G37" s="68"/>
      <c r="H37" s="269">
        <v>3300</v>
      </c>
      <c r="I37" s="265"/>
      <c r="J37" s="269">
        <v>3300</v>
      </c>
      <c r="K37" s="600"/>
      <c r="L37" s="93" t="s">
        <v>382</v>
      </c>
      <c r="M37" s="94" t="s">
        <v>121</v>
      </c>
    </row>
    <row r="38" spans="1:13" s="1" customFormat="1" ht="34.5" customHeight="1" x14ac:dyDescent="0.3">
      <c r="A38" s="666">
        <v>17</v>
      </c>
      <c r="B38" s="608" t="s">
        <v>739</v>
      </c>
      <c r="C38" s="609"/>
      <c r="D38" s="604">
        <v>45000</v>
      </c>
      <c r="E38" s="604">
        <v>45000</v>
      </c>
      <c r="F38" s="585" t="s">
        <v>115</v>
      </c>
      <c r="G38" s="589" t="s">
        <v>740</v>
      </c>
      <c r="H38" s="590"/>
      <c r="I38" s="589" t="s">
        <v>740</v>
      </c>
      <c r="J38" s="590"/>
      <c r="K38" s="599" t="s">
        <v>734</v>
      </c>
      <c r="L38" s="692" t="s">
        <v>756</v>
      </c>
      <c r="M38" s="693"/>
    </row>
    <row r="39" spans="1:13" s="1" customFormat="1" ht="34.5" customHeight="1" thickBot="1" x14ac:dyDescent="0.35">
      <c r="A39" s="670"/>
      <c r="B39" s="610"/>
      <c r="C39" s="611"/>
      <c r="D39" s="605"/>
      <c r="E39" s="605"/>
      <c r="F39" s="586"/>
      <c r="G39" s="68"/>
      <c r="H39" s="269">
        <v>45000</v>
      </c>
      <c r="I39" s="265"/>
      <c r="J39" s="269">
        <v>45000</v>
      </c>
      <c r="K39" s="600"/>
      <c r="L39" s="93" t="s">
        <v>258</v>
      </c>
      <c r="M39" s="94" t="s">
        <v>121</v>
      </c>
    </row>
    <row r="40" spans="1:13" s="1" customFormat="1" ht="34.5" customHeight="1" x14ac:dyDescent="0.3">
      <c r="A40" s="666">
        <v>18</v>
      </c>
      <c r="B40" s="608" t="s">
        <v>404</v>
      </c>
      <c r="C40" s="609"/>
      <c r="D40" s="604">
        <v>36000</v>
      </c>
      <c r="E40" s="604">
        <v>36000</v>
      </c>
      <c r="F40" s="585" t="s">
        <v>115</v>
      </c>
      <c r="G40" s="589" t="s">
        <v>405</v>
      </c>
      <c r="H40" s="590"/>
      <c r="I40" s="589" t="s">
        <v>405</v>
      </c>
      <c r="J40" s="590"/>
      <c r="K40" s="599" t="s">
        <v>734</v>
      </c>
      <c r="L40" s="692" t="s">
        <v>756</v>
      </c>
      <c r="M40" s="693"/>
    </row>
    <row r="41" spans="1:13" s="1" customFormat="1" ht="34.5" customHeight="1" thickBot="1" x14ac:dyDescent="0.35">
      <c r="A41" s="670"/>
      <c r="B41" s="610"/>
      <c r="C41" s="611"/>
      <c r="D41" s="605"/>
      <c r="E41" s="605"/>
      <c r="F41" s="586"/>
      <c r="G41" s="68"/>
      <c r="H41" s="269">
        <v>36000</v>
      </c>
      <c r="I41" s="265"/>
      <c r="J41" s="269">
        <v>36000</v>
      </c>
      <c r="K41" s="600"/>
      <c r="L41" s="93" t="s">
        <v>261</v>
      </c>
      <c r="M41" s="94" t="s">
        <v>121</v>
      </c>
    </row>
    <row r="42" spans="1:13" s="1" customFormat="1" ht="81" customHeight="1" x14ac:dyDescent="0.3">
      <c r="A42" s="666">
        <v>19</v>
      </c>
      <c r="B42" s="608" t="s">
        <v>406</v>
      </c>
      <c r="C42" s="609"/>
      <c r="D42" s="604">
        <v>289912.5</v>
      </c>
      <c r="E42" s="604">
        <v>289912.5</v>
      </c>
      <c r="F42" s="585" t="s">
        <v>112</v>
      </c>
      <c r="G42" s="589" t="s">
        <v>407</v>
      </c>
      <c r="H42" s="590"/>
      <c r="I42" s="589" t="s">
        <v>407</v>
      </c>
      <c r="J42" s="590"/>
      <c r="K42" s="599" t="s">
        <v>734</v>
      </c>
      <c r="L42" s="692" t="s">
        <v>757</v>
      </c>
      <c r="M42" s="693"/>
    </row>
    <row r="43" spans="1:13" s="1" customFormat="1" ht="36" customHeight="1" thickBot="1" x14ac:dyDescent="0.35">
      <c r="A43" s="670"/>
      <c r="B43" s="610"/>
      <c r="C43" s="611"/>
      <c r="D43" s="605"/>
      <c r="E43" s="605"/>
      <c r="F43" s="586"/>
      <c r="G43" s="68"/>
      <c r="H43" s="269">
        <v>289912.5</v>
      </c>
      <c r="I43" s="265"/>
      <c r="J43" s="269">
        <v>289912.5</v>
      </c>
      <c r="K43" s="600"/>
      <c r="L43" s="281" t="s">
        <v>28</v>
      </c>
      <c r="M43" s="282" t="s">
        <v>121</v>
      </c>
    </row>
    <row r="44" spans="1:13" s="1" customFormat="1" ht="54" customHeight="1" x14ac:dyDescent="0.3">
      <c r="A44" s="667">
        <v>20</v>
      </c>
      <c r="B44" s="608" t="s">
        <v>408</v>
      </c>
      <c r="C44" s="609"/>
      <c r="D44" s="601">
        <v>440</v>
      </c>
      <c r="E44" s="691">
        <v>440</v>
      </c>
      <c r="F44" s="575" t="s">
        <v>114</v>
      </c>
      <c r="G44" s="587" t="s">
        <v>409</v>
      </c>
      <c r="H44" s="588"/>
      <c r="I44" s="587" t="s">
        <v>409</v>
      </c>
      <c r="J44" s="588"/>
      <c r="K44" s="599" t="s">
        <v>734</v>
      </c>
      <c r="L44" s="692" t="s">
        <v>758</v>
      </c>
      <c r="M44" s="693"/>
    </row>
    <row r="45" spans="1:13" s="1" customFormat="1" ht="39.950000000000003" customHeight="1" thickBot="1" x14ac:dyDescent="0.35">
      <c r="A45" s="667"/>
      <c r="B45" s="610"/>
      <c r="C45" s="611"/>
      <c r="D45" s="601"/>
      <c r="E45" s="691"/>
      <c r="F45" s="576"/>
      <c r="G45" s="72"/>
      <c r="H45" s="271">
        <v>440</v>
      </c>
      <c r="I45" s="267"/>
      <c r="J45" s="271">
        <v>440</v>
      </c>
      <c r="K45" s="600"/>
      <c r="L45" s="281" t="s">
        <v>355</v>
      </c>
      <c r="M45" s="282" t="s">
        <v>121</v>
      </c>
    </row>
    <row r="46" spans="1:13" s="1" customFormat="1" ht="41.25" customHeight="1" x14ac:dyDescent="0.3">
      <c r="A46" s="666">
        <v>21</v>
      </c>
      <c r="B46" s="608" t="s">
        <v>410</v>
      </c>
      <c r="C46" s="609"/>
      <c r="D46" s="604">
        <v>4500</v>
      </c>
      <c r="E46" s="606">
        <v>4500</v>
      </c>
      <c r="F46" s="575" t="s">
        <v>114</v>
      </c>
      <c r="G46" s="589" t="s">
        <v>216</v>
      </c>
      <c r="H46" s="590"/>
      <c r="I46" s="589" t="s">
        <v>216</v>
      </c>
      <c r="J46" s="590"/>
      <c r="K46" s="599" t="s">
        <v>734</v>
      </c>
      <c r="L46" s="692" t="s">
        <v>758</v>
      </c>
      <c r="M46" s="693"/>
    </row>
    <row r="47" spans="1:13" s="1" customFormat="1" ht="41.25" customHeight="1" thickBot="1" x14ac:dyDescent="0.35">
      <c r="A47" s="670"/>
      <c r="B47" s="610"/>
      <c r="C47" s="611"/>
      <c r="D47" s="605"/>
      <c r="E47" s="607"/>
      <c r="F47" s="576"/>
      <c r="G47" s="68"/>
      <c r="H47" s="269">
        <v>4500</v>
      </c>
      <c r="I47" s="265"/>
      <c r="J47" s="269">
        <v>4500</v>
      </c>
      <c r="K47" s="600"/>
      <c r="L47" s="281" t="s">
        <v>358</v>
      </c>
      <c r="M47" s="282" t="s">
        <v>121</v>
      </c>
    </row>
    <row r="48" spans="1:13" s="1" customFormat="1" ht="60.75" customHeight="1" x14ac:dyDescent="0.3">
      <c r="A48" s="667">
        <v>22</v>
      </c>
      <c r="B48" s="608" t="s">
        <v>413</v>
      </c>
      <c r="C48" s="609"/>
      <c r="D48" s="604">
        <v>1750</v>
      </c>
      <c r="E48" s="606">
        <v>1750</v>
      </c>
      <c r="F48" s="575" t="s">
        <v>114</v>
      </c>
      <c r="G48" s="589" t="s">
        <v>149</v>
      </c>
      <c r="H48" s="590"/>
      <c r="I48" s="589" t="s">
        <v>149</v>
      </c>
      <c r="J48" s="590"/>
      <c r="K48" s="599" t="s">
        <v>734</v>
      </c>
      <c r="L48" s="692" t="s">
        <v>758</v>
      </c>
      <c r="M48" s="693"/>
    </row>
    <row r="49" spans="1:13" s="1" customFormat="1" ht="48" customHeight="1" thickBot="1" x14ac:dyDescent="0.35">
      <c r="A49" s="667"/>
      <c r="B49" s="610"/>
      <c r="C49" s="611"/>
      <c r="D49" s="605"/>
      <c r="E49" s="607"/>
      <c r="F49" s="576"/>
      <c r="G49" s="68"/>
      <c r="H49" s="269">
        <v>1750</v>
      </c>
      <c r="I49" s="265"/>
      <c r="J49" s="269">
        <v>1750</v>
      </c>
      <c r="K49" s="600"/>
      <c r="L49" s="281" t="s">
        <v>403</v>
      </c>
      <c r="M49" s="282" t="s">
        <v>121</v>
      </c>
    </row>
    <row r="50" spans="1:13" s="1" customFormat="1" ht="61.5" customHeight="1" x14ac:dyDescent="0.3">
      <c r="A50" s="666">
        <v>23</v>
      </c>
      <c r="B50" s="608" t="s">
        <v>411</v>
      </c>
      <c r="C50" s="609"/>
      <c r="D50" s="604">
        <v>4500</v>
      </c>
      <c r="E50" s="604">
        <v>4500</v>
      </c>
      <c r="F50" s="575" t="s">
        <v>114</v>
      </c>
      <c r="G50" s="589" t="s">
        <v>216</v>
      </c>
      <c r="H50" s="590"/>
      <c r="I50" s="589" t="s">
        <v>216</v>
      </c>
      <c r="J50" s="590"/>
      <c r="K50" s="599" t="s">
        <v>734</v>
      </c>
      <c r="L50" s="692" t="s">
        <v>758</v>
      </c>
      <c r="M50" s="693"/>
    </row>
    <row r="51" spans="1:13" s="1" customFormat="1" ht="39.75" customHeight="1" thickBot="1" x14ac:dyDescent="0.35">
      <c r="A51" s="670"/>
      <c r="B51" s="610"/>
      <c r="C51" s="611"/>
      <c r="D51" s="605"/>
      <c r="E51" s="605"/>
      <c r="F51" s="576"/>
      <c r="G51" s="68"/>
      <c r="H51" s="269">
        <v>4500</v>
      </c>
      <c r="I51" s="265"/>
      <c r="J51" s="269">
        <v>4500</v>
      </c>
      <c r="K51" s="600"/>
      <c r="L51" s="281" t="s">
        <v>360</v>
      </c>
      <c r="M51" s="282" t="s">
        <v>121</v>
      </c>
    </row>
    <row r="52" spans="1:13" s="1" customFormat="1" ht="67.5" customHeight="1" x14ac:dyDescent="0.3">
      <c r="A52" s="667">
        <v>24</v>
      </c>
      <c r="B52" s="608" t="s">
        <v>412</v>
      </c>
      <c r="C52" s="609"/>
      <c r="D52" s="601">
        <v>3500</v>
      </c>
      <c r="E52" s="601">
        <v>3500</v>
      </c>
      <c r="F52" s="575" t="s">
        <v>114</v>
      </c>
      <c r="G52" s="587" t="s">
        <v>149</v>
      </c>
      <c r="H52" s="588"/>
      <c r="I52" s="587" t="s">
        <v>149</v>
      </c>
      <c r="J52" s="588"/>
      <c r="K52" s="599" t="s">
        <v>734</v>
      </c>
      <c r="L52" s="692" t="s">
        <v>758</v>
      </c>
      <c r="M52" s="693"/>
    </row>
    <row r="53" spans="1:13" s="1" customFormat="1" ht="36" customHeight="1" thickBot="1" x14ac:dyDescent="0.35">
      <c r="A53" s="667"/>
      <c r="B53" s="610"/>
      <c r="C53" s="611"/>
      <c r="D53" s="601"/>
      <c r="E53" s="601"/>
      <c r="F53" s="576"/>
      <c r="G53" s="72"/>
      <c r="H53" s="271">
        <v>3500</v>
      </c>
      <c r="I53" s="267"/>
      <c r="J53" s="271">
        <v>3500</v>
      </c>
      <c r="K53" s="600"/>
      <c r="L53" s="281" t="s">
        <v>363</v>
      </c>
      <c r="M53" s="282" t="s">
        <v>121</v>
      </c>
    </row>
    <row r="54" spans="1:13" s="1" customFormat="1" ht="50.1" customHeight="1" x14ac:dyDescent="0.3">
      <c r="A54" s="666">
        <v>25</v>
      </c>
      <c r="B54" s="608" t="s">
        <v>414</v>
      </c>
      <c r="C54" s="609"/>
      <c r="D54" s="604">
        <v>450</v>
      </c>
      <c r="E54" s="606">
        <v>450</v>
      </c>
      <c r="F54" s="575" t="s">
        <v>114</v>
      </c>
      <c r="G54" s="589" t="s">
        <v>226</v>
      </c>
      <c r="H54" s="590"/>
      <c r="I54" s="589" t="s">
        <v>226</v>
      </c>
      <c r="J54" s="590"/>
      <c r="K54" s="599" t="s">
        <v>734</v>
      </c>
      <c r="L54" s="692" t="s">
        <v>758</v>
      </c>
      <c r="M54" s="693"/>
    </row>
    <row r="55" spans="1:13" s="1" customFormat="1" ht="39.950000000000003" customHeight="1" thickBot="1" x14ac:dyDescent="0.35">
      <c r="A55" s="670"/>
      <c r="B55" s="610"/>
      <c r="C55" s="611"/>
      <c r="D55" s="605"/>
      <c r="E55" s="607"/>
      <c r="F55" s="576"/>
      <c r="G55" s="68"/>
      <c r="H55" s="269">
        <v>450</v>
      </c>
      <c r="I55" s="265"/>
      <c r="J55" s="269">
        <v>450</v>
      </c>
      <c r="K55" s="600"/>
      <c r="L55" s="281" t="s">
        <v>366</v>
      </c>
      <c r="M55" s="282" t="s">
        <v>121</v>
      </c>
    </row>
    <row r="56" spans="1:13" s="1" customFormat="1" ht="48" customHeight="1" x14ac:dyDescent="0.3">
      <c r="A56" s="667">
        <v>26</v>
      </c>
      <c r="B56" s="608" t="s">
        <v>415</v>
      </c>
      <c r="C56" s="609"/>
      <c r="D56" s="604">
        <v>450</v>
      </c>
      <c r="E56" s="606">
        <v>450</v>
      </c>
      <c r="F56" s="575" t="s">
        <v>114</v>
      </c>
      <c r="G56" s="589" t="s">
        <v>226</v>
      </c>
      <c r="H56" s="590"/>
      <c r="I56" s="589" t="s">
        <v>226</v>
      </c>
      <c r="J56" s="590"/>
      <c r="K56" s="599" t="s">
        <v>734</v>
      </c>
      <c r="L56" s="692" t="s">
        <v>758</v>
      </c>
      <c r="M56" s="693"/>
    </row>
    <row r="57" spans="1:13" s="1" customFormat="1" ht="48" customHeight="1" thickBot="1" x14ac:dyDescent="0.35">
      <c r="A57" s="667"/>
      <c r="B57" s="610"/>
      <c r="C57" s="611"/>
      <c r="D57" s="605"/>
      <c r="E57" s="607"/>
      <c r="F57" s="576"/>
      <c r="G57" s="68"/>
      <c r="H57" s="269">
        <v>450</v>
      </c>
      <c r="I57" s="265"/>
      <c r="J57" s="269">
        <v>450</v>
      </c>
      <c r="K57" s="600"/>
      <c r="L57" s="281" t="s">
        <v>369</v>
      </c>
      <c r="M57" s="282" t="s">
        <v>121</v>
      </c>
    </row>
    <row r="58" spans="1:13" s="1" customFormat="1" ht="54.95" customHeight="1" x14ac:dyDescent="0.3">
      <c r="A58" s="666">
        <v>27</v>
      </c>
      <c r="B58" s="608" t="s">
        <v>416</v>
      </c>
      <c r="C58" s="609"/>
      <c r="D58" s="604">
        <v>3500</v>
      </c>
      <c r="E58" s="604">
        <v>3500</v>
      </c>
      <c r="F58" s="575" t="s">
        <v>114</v>
      </c>
      <c r="G58" s="589" t="s">
        <v>149</v>
      </c>
      <c r="H58" s="590"/>
      <c r="I58" s="589" t="s">
        <v>149</v>
      </c>
      <c r="J58" s="590"/>
      <c r="K58" s="599" t="s">
        <v>734</v>
      </c>
      <c r="L58" s="692" t="s">
        <v>758</v>
      </c>
      <c r="M58" s="693"/>
    </row>
    <row r="59" spans="1:13" s="1" customFormat="1" ht="54.95" customHeight="1" thickBot="1" x14ac:dyDescent="0.35">
      <c r="A59" s="670"/>
      <c r="B59" s="610"/>
      <c r="C59" s="611"/>
      <c r="D59" s="605"/>
      <c r="E59" s="605"/>
      <c r="F59" s="576"/>
      <c r="G59" s="68"/>
      <c r="H59" s="269">
        <v>3500</v>
      </c>
      <c r="I59" s="265"/>
      <c r="J59" s="269">
        <v>3500</v>
      </c>
      <c r="K59" s="600"/>
      <c r="L59" s="281" t="s">
        <v>380</v>
      </c>
      <c r="M59" s="282" t="s">
        <v>121</v>
      </c>
    </row>
    <row r="60" spans="1:13" s="1" customFormat="1" ht="60" customHeight="1" x14ac:dyDescent="0.3">
      <c r="A60" s="667">
        <v>28</v>
      </c>
      <c r="B60" s="608" t="s">
        <v>423</v>
      </c>
      <c r="C60" s="609"/>
      <c r="D60" s="604">
        <v>4500</v>
      </c>
      <c r="E60" s="604">
        <v>4500</v>
      </c>
      <c r="F60" s="575" t="s">
        <v>114</v>
      </c>
      <c r="G60" s="589" t="s">
        <v>216</v>
      </c>
      <c r="H60" s="590"/>
      <c r="I60" s="589" t="s">
        <v>216</v>
      </c>
      <c r="J60" s="590"/>
      <c r="K60" s="599" t="s">
        <v>734</v>
      </c>
      <c r="L60" s="692" t="s">
        <v>758</v>
      </c>
      <c r="M60" s="693"/>
    </row>
    <row r="61" spans="1:13" s="1" customFormat="1" ht="50.1" customHeight="1" thickBot="1" x14ac:dyDescent="0.35">
      <c r="A61" s="667"/>
      <c r="B61" s="610"/>
      <c r="C61" s="611"/>
      <c r="D61" s="605"/>
      <c r="E61" s="605"/>
      <c r="F61" s="576"/>
      <c r="G61" s="83"/>
      <c r="H61" s="269">
        <v>4500</v>
      </c>
      <c r="I61" s="265"/>
      <c r="J61" s="269">
        <v>4500</v>
      </c>
      <c r="K61" s="600"/>
      <c r="L61" s="281" t="s">
        <v>378</v>
      </c>
      <c r="M61" s="282" t="s">
        <v>121</v>
      </c>
    </row>
    <row r="62" spans="1:13" s="1" customFormat="1" ht="57.75" customHeight="1" x14ac:dyDescent="0.3">
      <c r="A62" s="666">
        <v>29</v>
      </c>
      <c r="B62" s="608" t="s">
        <v>417</v>
      </c>
      <c r="C62" s="609"/>
      <c r="D62" s="604">
        <v>450</v>
      </c>
      <c r="E62" s="606">
        <v>450</v>
      </c>
      <c r="F62" s="575" t="s">
        <v>114</v>
      </c>
      <c r="G62" s="589" t="s">
        <v>226</v>
      </c>
      <c r="H62" s="590"/>
      <c r="I62" s="589" t="s">
        <v>226</v>
      </c>
      <c r="J62" s="590"/>
      <c r="K62" s="599" t="s">
        <v>734</v>
      </c>
      <c r="L62" s="692" t="s">
        <v>758</v>
      </c>
      <c r="M62" s="693"/>
    </row>
    <row r="63" spans="1:13" s="1" customFormat="1" ht="39.950000000000003" customHeight="1" thickBot="1" x14ac:dyDescent="0.35">
      <c r="A63" s="670"/>
      <c r="B63" s="610"/>
      <c r="C63" s="611"/>
      <c r="D63" s="605"/>
      <c r="E63" s="607"/>
      <c r="F63" s="576"/>
      <c r="G63" s="68"/>
      <c r="H63" s="256">
        <v>450</v>
      </c>
      <c r="I63" s="265"/>
      <c r="J63" s="256">
        <v>450</v>
      </c>
      <c r="K63" s="600"/>
      <c r="L63" s="281" t="s">
        <v>382</v>
      </c>
      <c r="M63" s="282" t="s">
        <v>121</v>
      </c>
    </row>
    <row r="64" spans="1:13" s="1" customFormat="1" ht="45" customHeight="1" x14ac:dyDescent="0.3">
      <c r="A64" s="667">
        <v>30</v>
      </c>
      <c r="B64" s="608" t="s">
        <v>422</v>
      </c>
      <c r="C64" s="609"/>
      <c r="D64" s="604">
        <v>5130</v>
      </c>
      <c r="E64" s="606">
        <v>5130</v>
      </c>
      <c r="F64" s="575" t="s">
        <v>114</v>
      </c>
      <c r="G64" s="589" t="s">
        <v>216</v>
      </c>
      <c r="H64" s="590"/>
      <c r="I64" s="589" t="s">
        <v>216</v>
      </c>
      <c r="J64" s="590"/>
      <c r="K64" s="599" t="s">
        <v>734</v>
      </c>
      <c r="L64" s="692" t="s">
        <v>758</v>
      </c>
      <c r="M64" s="693"/>
    </row>
    <row r="65" spans="1:13" s="1" customFormat="1" ht="45" customHeight="1" thickBot="1" x14ac:dyDescent="0.35">
      <c r="A65" s="667"/>
      <c r="B65" s="610"/>
      <c r="C65" s="611"/>
      <c r="D65" s="605"/>
      <c r="E65" s="607"/>
      <c r="F65" s="576"/>
      <c r="G65" s="68"/>
      <c r="H65" s="269">
        <v>5130</v>
      </c>
      <c r="I65" s="265"/>
      <c r="J65" s="269">
        <v>5130</v>
      </c>
      <c r="K65" s="600"/>
      <c r="L65" s="281" t="s">
        <v>419</v>
      </c>
      <c r="M65" s="282" t="s">
        <v>121</v>
      </c>
    </row>
    <row r="66" spans="1:13" s="1" customFormat="1" ht="57.75" customHeight="1" x14ac:dyDescent="0.3">
      <c r="A66" s="666">
        <v>31</v>
      </c>
      <c r="B66" s="608" t="s">
        <v>418</v>
      </c>
      <c r="C66" s="609"/>
      <c r="D66" s="604">
        <v>3990</v>
      </c>
      <c r="E66" s="604">
        <v>3990</v>
      </c>
      <c r="F66" s="575" t="s">
        <v>114</v>
      </c>
      <c r="G66" s="589" t="s">
        <v>420</v>
      </c>
      <c r="H66" s="590"/>
      <c r="I66" s="589" t="s">
        <v>420</v>
      </c>
      <c r="J66" s="590"/>
      <c r="K66" s="599" t="s">
        <v>734</v>
      </c>
      <c r="L66" s="692" t="s">
        <v>758</v>
      </c>
      <c r="M66" s="693"/>
    </row>
    <row r="67" spans="1:13" s="1" customFormat="1" ht="39.950000000000003" customHeight="1" thickBot="1" x14ac:dyDescent="0.35">
      <c r="A67" s="667"/>
      <c r="B67" s="620"/>
      <c r="C67" s="621"/>
      <c r="D67" s="601"/>
      <c r="E67" s="601"/>
      <c r="F67" s="780"/>
      <c r="G67" s="72"/>
      <c r="H67" s="271">
        <v>3990</v>
      </c>
      <c r="I67" s="267"/>
      <c r="J67" s="271">
        <v>3990</v>
      </c>
      <c r="K67" s="570"/>
      <c r="L67" s="781" t="s">
        <v>421</v>
      </c>
      <c r="M67" s="238" t="s">
        <v>121</v>
      </c>
    </row>
    <row r="68" spans="1:13" s="3" customFormat="1" ht="20.25" customHeight="1" thickBot="1" x14ac:dyDescent="0.35">
      <c r="A68" s="567"/>
      <c r="B68" s="568"/>
      <c r="C68" s="568"/>
      <c r="D68" s="57">
        <v>613276.17000000004</v>
      </c>
      <c r="E68" s="379">
        <v>613276.17000000004</v>
      </c>
      <c r="F68" s="78"/>
      <c r="G68" s="782">
        <f>SUM(H6:H67)</f>
        <v>613276.16999999993</v>
      </c>
      <c r="H68" s="783"/>
      <c r="I68" s="597">
        <f>SUM(J6:J67)</f>
        <v>613276.16999999993</v>
      </c>
      <c r="J68" s="598"/>
      <c r="K68" s="376"/>
      <c r="L68" s="60"/>
      <c r="M68" s="61"/>
    </row>
    <row r="69" spans="1:13" s="1" customFormat="1" ht="30" customHeight="1" thickBot="1" x14ac:dyDescent="0.35">
      <c r="A69" s="698" t="s">
        <v>787</v>
      </c>
      <c r="B69" s="698"/>
      <c r="C69" s="698"/>
      <c r="D69" s="698"/>
      <c r="E69" s="698"/>
      <c r="F69" s="698"/>
      <c r="G69" s="698"/>
      <c r="H69" s="283"/>
      <c r="I69" s="283"/>
      <c r="J69" s="283"/>
      <c r="K69" s="283"/>
      <c r="L69" s="283"/>
      <c r="M69" s="283"/>
    </row>
    <row r="70" spans="1:13" s="34" customFormat="1" ht="21.75" customHeight="1" x14ac:dyDescent="0.3">
      <c r="A70" s="284" t="s">
        <v>788</v>
      </c>
      <c r="B70" s="285" t="s">
        <v>742</v>
      </c>
      <c r="C70" s="286"/>
      <c r="D70" s="287" t="s">
        <v>743</v>
      </c>
      <c r="E70" s="699" t="s">
        <v>744</v>
      </c>
      <c r="F70" s="699"/>
      <c r="G70" s="288"/>
      <c r="H70" s="289"/>
      <c r="I70" s="289"/>
      <c r="J70" s="289"/>
      <c r="K70" s="133"/>
      <c r="L70" s="133"/>
      <c r="M70" s="134"/>
    </row>
    <row r="71" spans="1:13" s="34" customFormat="1" ht="21.75" customHeight="1" x14ac:dyDescent="0.3">
      <c r="A71" s="290">
        <v>1</v>
      </c>
      <c r="B71" s="291" t="s">
        <v>745</v>
      </c>
      <c r="C71" s="292"/>
      <c r="D71" s="293">
        <v>0</v>
      </c>
      <c r="E71" s="421">
        <v>0</v>
      </c>
      <c r="F71" s="422"/>
      <c r="G71" s="294" t="s">
        <v>746</v>
      </c>
      <c r="H71" s="289"/>
      <c r="I71" s="289"/>
      <c r="J71" s="289"/>
      <c r="K71" s="133"/>
      <c r="L71" s="133"/>
      <c r="M71" s="134"/>
    </row>
    <row r="72" spans="1:13" s="34" customFormat="1" ht="21.75" customHeight="1" x14ac:dyDescent="0.3">
      <c r="A72" s="290">
        <v>2</v>
      </c>
      <c r="B72" s="295" t="s">
        <v>747</v>
      </c>
      <c r="C72" s="296"/>
      <c r="D72" s="293">
        <v>0</v>
      </c>
      <c r="E72" s="421">
        <v>0</v>
      </c>
      <c r="F72" s="422"/>
      <c r="G72" s="294" t="s">
        <v>746</v>
      </c>
      <c r="H72" s="138"/>
      <c r="I72" s="289"/>
      <c r="J72" s="289"/>
      <c r="K72" s="133"/>
      <c r="L72" s="133"/>
      <c r="M72" s="134"/>
    </row>
    <row r="73" spans="1:13" s="34" customFormat="1" ht="19.5" x14ac:dyDescent="0.3">
      <c r="A73" s="297">
        <v>3</v>
      </c>
      <c r="B73" s="298" t="s">
        <v>748</v>
      </c>
      <c r="C73" s="292"/>
      <c r="D73" s="293">
        <v>19</v>
      </c>
      <c r="E73" s="421">
        <v>580116.17000000004</v>
      </c>
      <c r="F73" s="422"/>
      <c r="G73" s="294" t="s">
        <v>746</v>
      </c>
      <c r="H73" s="139"/>
      <c r="I73" s="289"/>
      <c r="J73" s="289"/>
      <c r="K73" s="133"/>
      <c r="L73" s="133"/>
      <c r="M73" s="134"/>
    </row>
    <row r="74" spans="1:13" s="34" customFormat="1" ht="19.5" x14ac:dyDescent="0.3">
      <c r="A74" s="297">
        <v>4</v>
      </c>
      <c r="B74" s="135" t="s">
        <v>749</v>
      </c>
      <c r="C74" s="296"/>
      <c r="D74" s="299">
        <v>0</v>
      </c>
      <c r="E74" s="421">
        <v>0</v>
      </c>
      <c r="F74" s="422"/>
      <c r="G74" s="294" t="s">
        <v>746</v>
      </c>
      <c r="H74" s="139"/>
      <c r="I74" s="289"/>
      <c r="J74" s="289"/>
      <c r="K74" s="133"/>
      <c r="L74" s="133"/>
      <c r="M74" s="134"/>
    </row>
    <row r="75" spans="1:13" s="1" customFormat="1" ht="19.5" x14ac:dyDescent="0.3">
      <c r="A75" s="297">
        <v>5</v>
      </c>
      <c r="B75" s="291" t="s">
        <v>750</v>
      </c>
      <c r="C75" s="292"/>
      <c r="D75" s="299">
        <v>12</v>
      </c>
      <c r="E75" s="423">
        <v>33160</v>
      </c>
      <c r="F75" s="424"/>
      <c r="G75" s="294" t="s">
        <v>746</v>
      </c>
      <c r="H75" s="139"/>
      <c r="I75" s="289"/>
      <c r="J75" s="289"/>
      <c r="K75" s="133"/>
      <c r="L75" s="133"/>
      <c r="M75" s="134"/>
    </row>
    <row r="76" spans="1:13" s="1" customFormat="1" ht="20.25" thickBot="1" x14ac:dyDescent="0.35">
      <c r="A76" s="300"/>
      <c r="B76" s="694" t="s">
        <v>15</v>
      </c>
      <c r="C76" s="695"/>
      <c r="D76" s="301">
        <f>SUM(D71:D75)</f>
        <v>31</v>
      </c>
      <c r="E76" s="696">
        <f>SUM(E71:F75)</f>
        <v>613276.17000000004</v>
      </c>
      <c r="F76" s="697"/>
      <c r="G76" s="302" t="s">
        <v>746</v>
      </c>
      <c r="H76" s="139"/>
      <c r="I76" s="289"/>
      <c r="J76" s="289"/>
      <c r="K76" s="133"/>
      <c r="L76" s="133"/>
      <c r="M76" s="134"/>
    </row>
    <row r="77" spans="1:13" s="1" customFormat="1" ht="9.9499999999999993" customHeight="1" x14ac:dyDescent="0.3">
      <c r="A77" s="139"/>
      <c r="B77" s="431"/>
      <c r="C77" s="431"/>
      <c r="D77" s="431"/>
      <c r="E77" s="431"/>
      <c r="F77" s="431"/>
      <c r="G77" s="431"/>
      <c r="H77" s="431"/>
      <c r="I77" s="431"/>
      <c r="J77" s="431"/>
      <c r="K77" s="431"/>
      <c r="L77" s="431"/>
      <c r="M77" s="431"/>
    </row>
    <row r="78" spans="1:13" s="1" customFormat="1" ht="19.5" x14ac:dyDescent="0.3">
      <c r="A78" s="133"/>
      <c r="B78" s="430" t="s">
        <v>751</v>
      </c>
      <c r="C78" s="430"/>
      <c r="D78" s="430"/>
      <c r="E78" s="430"/>
      <c r="F78" s="430"/>
      <c r="G78" s="430"/>
      <c r="H78" s="430"/>
      <c r="I78" s="430"/>
      <c r="J78" s="430"/>
      <c r="K78" s="430"/>
      <c r="L78" s="430"/>
      <c r="M78" s="430"/>
    </row>
    <row r="79" spans="1:13" s="1" customFormat="1" ht="15" customHeight="1" x14ac:dyDescent="0.3">
      <c r="A79" s="429"/>
      <c r="B79" s="429"/>
      <c r="C79" s="429"/>
      <c r="D79" s="429"/>
      <c r="E79" s="429"/>
      <c r="F79" s="429"/>
      <c r="G79" s="429"/>
      <c r="H79" s="429"/>
      <c r="I79" s="429"/>
      <c r="J79" s="429"/>
      <c r="K79" s="429"/>
      <c r="L79" s="429"/>
      <c r="M79" s="429"/>
    </row>
    <row r="80" spans="1:13" s="1" customFormat="1" ht="19.5" x14ac:dyDescent="0.3">
      <c r="A80" s="139"/>
      <c r="B80" s="436" t="s">
        <v>761</v>
      </c>
      <c r="C80" s="436"/>
      <c r="D80" s="436"/>
      <c r="E80" s="436"/>
      <c r="F80" s="436"/>
      <c r="G80" s="436"/>
      <c r="H80" s="436"/>
      <c r="I80" s="436"/>
      <c r="J80" s="436"/>
      <c r="K80" s="436"/>
      <c r="L80" s="436"/>
      <c r="M80" s="436"/>
    </row>
    <row r="81" spans="1:13" s="1" customFormat="1" ht="19.5" x14ac:dyDescent="0.3">
      <c r="A81" s="145"/>
      <c r="B81" s="436" t="s">
        <v>764</v>
      </c>
      <c r="C81" s="436"/>
      <c r="D81" s="436"/>
      <c r="E81" s="436"/>
      <c r="F81" s="436"/>
      <c r="G81" s="436"/>
      <c r="H81" s="436"/>
      <c r="I81" s="436"/>
      <c r="J81" s="436"/>
      <c r="K81" s="436"/>
      <c r="L81" s="436"/>
      <c r="M81" s="436"/>
    </row>
    <row r="82" spans="1:13" s="1" customFormat="1" ht="15" customHeight="1" x14ac:dyDescent="0.3">
      <c r="A82" s="128"/>
      <c r="B82" s="146"/>
      <c r="C82" s="146"/>
      <c r="D82" s="147"/>
      <c r="E82" s="148"/>
      <c r="F82" s="149"/>
      <c r="G82" s="146"/>
      <c r="H82" s="150"/>
      <c r="I82" s="150"/>
      <c r="J82" s="303"/>
      <c r="K82" s="149"/>
      <c r="L82" s="149"/>
      <c r="M82" s="128"/>
    </row>
    <row r="83" spans="1:13" s="1" customFormat="1" ht="19.5" x14ac:dyDescent="0.3">
      <c r="A83" s="128"/>
      <c r="B83" s="432" t="s">
        <v>762</v>
      </c>
      <c r="C83" s="432"/>
      <c r="D83" s="432"/>
      <c r="E83" s="432"/>
      <c r="F83" s="432"/>
      <c r="G83" s="432"/>
      <c r="H83" s="432"/>
      <c r="I83" s="432"/>
      <c r="J83" s="432"/>
      <c r="K83" s="432"/>
      <c r="L83" s="432"/>
      <c r="M83" s="432"/>
    </row>
    <row r="84" spans="1:13" s="1" customFormat="1" ht="19.5" x14ac:dyDescent="0.3">
      <c r="A84" s="128"/>
      <c r="B84" s="433" t="s">
        <v>763</v>
      </c>
      <c r="C84" s="433"/>
      <c r="D84" s="433"/>
      <c r="E84" s="433"/>
      <c r="F84" s="433"/>
      <c r="G84" s="433"/>
      <c r="H84" s="433"/>
      <c r="I84" s="433"/>
      <c r="J84" s="433"/>
      <c r="K84" s="433"/>
      <c r="L84" s="433"/>
      <c r="M84" s="433"/>
    </row>
    <row r="85" spans="1:13" s="1" customFormat="1" ht="19.5" x14ac:dyDescent="0.3">
      <c r="A85" s="128"/>
      <c r="B85" s="433" t="s">
        <v>765</v>
      </c>
      <c r="C85" s="433"/>
      <c r="D85" s="433"/>
      <c r="E85" s="433"/>
      <c r="F85" s="433"/>
      <c r="G85" s="433"/>
      <c r="H85" s="433"/>
      <c r="I85" s="433"/>
      <c r="J85" s="433"/>
      <c r="K85" s="433"/>
      <c r="L85" s="433"/>
      <c r="M85" s="433"/>
    </row>
    <row r="86" spans="1:13" s="1" customFormat="1" x14ac:dyDescent="0.35">
      <c r="A86" s="12"/>
      <c r="B86" s="76"/>
      <c r="C86" s="76"/>
      <c r="D86" s="31"/>
      <c r="E86" s="22"/>
      <c r="F86" s="23"/>
      <c r="G86" s="18"/>
      <c r="H86" s="52"/>
      <c r="I86" s="52"/>
      <c r="J86" s="52"/>
      <c r="K86" s="4"/>
      <c r="L86" s="4"/>
      <c r="M86" s="12"/>
    </row>
    <row r="87" spans="1:13" s="1" customFormat="1" x14ac:dyDescent="0.35">
      <c r="A87" s="12"/>
      <c r="B87" s="76"/>
      <c r="C87" s="76"/>
      <c r="D87" s="31"/>
      <c r="E87" s="22"/>
      <c r="F87" s="23"/>
      <c r="G87" s="18"/>
      <c r="H87" s="52"/>
      <c r="I87" s="52"/>
      <c r="J87" s="52"/>
      <c r="K87" s="4"/>
      <c r="L87" s="4"/>
      <c r="M87" s="12"/>
    </row>
    <row r="88" spans="1:13" s="1" customFormat="1" x14ac:dyDescent="0.35">
      <c r="A88" s="12"/>
      <c r="B88" s="76"/>
      <c r="C88" s="76"/>
      <c r="D88" s="31"/>
      <c r="E88" s="22"/>
      <c r="F88" s="23"/>
      <c r="G88" s="18"/>
      <c r="H88" s="52"/>
      <c r="I88" s="52"/>
      <c r="J88" s="52"/>
      <c r="K88" s="4"/>
      <c r="L88" s="4"/>
      <c r="M88" s="12"/>
    </row>
    <row r="89" spans="1:13" s="1" customFormat="1" x14ac:dyDescent="0.35">
      <c r="A89" s="12"/>
      <c r="B89" s="76"/>
      <c r="C89" s="76"/>
      <c r="D89" s="31"/>
      <c r="E89" s="22"/>
      <c r="F89" s="23"/>
      <c r="G89" s="18"/>
      <c r="H89" s="52"/>
      <c r="I89" s="52"/>
      <c r="J89" s="52"/>
      <c r="K89" s="4"/>
      <c r="L89" s="4"/>
      <c r="M89" s="12"/>
    </row>
    <row r="90" spans="1:13" s="1" customFormat="1" x14ac:dyDescent="0.35">
      <c r="A90" s="12"/>
      <c r="B90" s="76"/>
      <c r="C90" s="76"/>
      <c r="D90" s="31"/>
      <c r="E90" s="22"/>
      <c r="F90" s="23"/>
      <c r="G90" s="18"/>
      <c r="H90" s="52"/>
      <c r="I90" s="52"/>
      <c r="J90" s="52"/>
      <c r="K90" s="4"/>
      <c r="L90" s="4"/>
      <c r="M90" s="12"/>
    </row>
    <row r="91" spans="1:13" s="1" customFormat="1" x14ac:dyDescent="0.35">
      <c r="A91" s="12"/>
      <c r="B91" s="76"/>
      <c r="C91" s="76"/>
      <c r="D91" s="31"/>
      <c r="E91" s="22"/>
      <c r="F91" s="23"/>
      <c r="G91" s="18"/>
      <c r="H91" s="52"/>
      <c r="I91" s="52"/>
      <c r="J91" s="52"/>
      <c r="K91" s="4"/>
      <c r="L91" s="4"/>
      <c r="M91" s="12"/>
    </row>
    <row r="92" spans="1:13" s="1" customFormat="1" x14ac:dyDescent="0.35">
      <c r="A92" s="12"/>
      <c r="B92" s="76"/>
      <c r="C92" s="76"/>
      <c r="D92" s="31"/>
      <c r="E92" s="22"/>
      <c r="F92" s="23"/>
      <c r="G92" s="18"/>
      <c r="H92" s="52"/>
      <c r="I92" s="52"/>
      <c r="J92" s="52"/>
      <c r="K92" s="4"/>
      <c r="L92" s="4"/>
      <c r="M92" s="12"/>
    </row>
    <row r="93" spans="1:13" s="1" customFormat="1" x14ac:dyDescent="0.35">
      <c r="A93" s="12"/>
      <c r="B93" s="76"/>
      <c r="C93" s="76"/>
      <c r="D93" s="31"/>
      <c r="E93" s="22"/>
      <c r="F93" s="23"/>
      <c r="G93" s="18"/>
      <c r="H93" s="52"/>
      <c r="I93" s="52"/>
      <c r="J93" s="52"/>
      <c r="K93" s="4"/>
      <c r="L93" s="4"/>
      <c r="M93" s="12"/>
    </row>
    <row r="94" spans="1:13" s="1" customFormat="1" x14ac:dyDescent="0.35">
      <c r="A94" s="12"/>
      <c r="B94" s="76"/>
      <c r="C94" s="76"/>
      <c r="D94" s="31"/>
      <c r="E94" s="22"/>
      <c r="F94" s="23"/>
      <c r="G94" s="18"/>
      <c r="H94" s="52"/>
      <c r="I94" s="52"/>
      <c r="J94" s="52"/>
      <c r="K94" s="4"/>
      <c r="L94" s="4"/>
      <c r="M94" s="12"/>
    </row>
    <row r="95" spans="1:13" s="1" customFormat="1" x14ac:dyDescent="0.35">
      <c r="A95" s="12"/>
      <c r="B95" s="76"/>
      <c r="C95" s="76"/>
      <c r="D95" s="31"/>
      <c r="E95" s="22"/>
      <c r="F95" s="23"/>
      <c r="G95" s="18"/>
      <c r="H95" s="52"/>
      <c r="I95" s="52"/>
      <c r="J95" s="52"/>
      <c r="K95" s="4"/>
      <c r="L95" s="4"/>
      <c r="M95" s="12"/>
    </row>
    <row r="96" spans="1:13" s="1" customFormat="1" x14ac:dyDescent="0.35">
      <c r="A96" s="12"/>
      <c r="B96" s="76"/>
      <c r="C96" s="76"/>
      <c r="D96" s="31"/>
      <c r="E96" s="22"/>
      <c r="F96" s="23"/>
      <c r="G96" s="18"/>
      <c r="H96" s="52"/>
      <c r="I96" s="52"/>
      <c r="J96" s="52"/>
      <c r="K96" s="4"/>
      <c r="L96" s="4"/>
      <c r="M96" s="12"/>
    </row>
    <row r="97" spans="1:14" s="1" customFormat="1" x14ac:dyDescent="0.35">
      <c r="A97" s="12"/>
      <c r="B97" s="76"/>
      <c r="C97" s="76"/>
      <c r="D97" s="31"/>
      <c r="E97" s="22"/>
      <c r="F97" s="23"/>
      <c r="G97" s="18"/>
      <c r="H97" s="52"/>
      <c r="I97" s="52"/>
      <c r="J97" s="52"/>
      <c r="K97" s="4"/>
      <c r="L97" s="4"/>
      <c r="M97" s="12"/>
    </row>
    <row r="98" spans="1:14" s="1" customFormat="1" x14ac:dyDescent="0.35">
      <c r="A98" s="12"/>
      <c r="B98" s="77"/>
      <c r="C98" s="77"/>
      <c r="D98" s="32"/>
      <c r="E98" s="12"/>
      <c r="F98" s="4"/>
      <c r="G98" s="18"/>
      <c r="H98" s="18"/>
      <c r="I98" s="18"/>
      <c r="J98" s="18"/>
      <c r="K98" s="4"/>
      <c r="L98" s="4"/>
      <c r="M98" s="19"/>
    </row>
    <row r="99" spans="1:14" s="1" customFormat="1" x14ac:dyDescent="0.35">
      <c r="A99" s="12"/>
      <c r="B99" s="77"/>
      <c r="C99" s="77"/>
      <c r="D99" s="32"/>
      <c r="E99" s="12"/>
      <c r="F99" s="4"/>
      <c r="G99" s="18"/>
      <c r="H99" s="18"/>
      <c r="I99" s="18"/>
      <c r="J99" s="18"/>
      <c r="K99" s="4"/>
      <c r="L99" s="4"/>
      <c r="M99" s="19"/>
    </row>
    <row r="100" spans="1:14" s="1" customFormat="1" x14ac:dyDescent="0.35">
      <c r="A100" s="12"/>
      <c r="B100" s="77"/>
      <c r="C100" s="77"/>
      <c r="D100" s="32"/>
      <c r="E100" s="12"/>
      <c r="F100" s="4"/>
      <c r="G100" s="18"/>
      <c r="H100" s="18"/>
      <c r="I100" s="18"/>
      <c r="J100" s="18"/>
      <c r="K100" s="4"/>
      <c r="L100" s="4"/>
      <c r="M100" s="19"/>
      <c r="N100" s="4"/>
    </row>
    <row r="101" spans="1:14" x14ac:dyDescent="0.35">
      <c r="B101" s="77"/>
      <c r="C101" s="77"/>
      <c r="D101" s="32"/>
      <c r="E101" s="12"/>
      <c r="F101" s="4"/>
      <c r="H101" s="18"/>
      <c r="I101" s="18"/>
      <c r="J101" s="18"/>
      <c r="M101" s="19"/>
    </row>
    <row r="102" spans="1:14" x14ac:dyDescent="0.35">
      <c r="B102" s="77"/>
      <c r="C102" s="77"/>
      <c r="D102" s="32"/>
      <c r="E102" s="12"/>
      <c r="F102" s="4"/>
      <c r="H102" s="18"/>
      <c r="I102" s="18"/>
      <c r="J102" s="18"/>
      <c r="M102" s="19"/>
    </row>
    <row r="103" spans="1:14" x14ac:dyDescent="0.35">
      <c r="B103" s="77"/>
      <c r="C103" s="77"/>
      <c r="D103" s="32"/>
      <c r="E103" s="12"/>
      <c r="F103" s="4"/>
      <c r="H103" s="18"/>
      <c r="I103" s="18"/>
      <c r="J103" s="18"/>
      <c r="M103" s="19"/>
    </row>
    <row r="104" spans="1:14" x14ac:dyDescent="0.35">
      <c r="B104" s="77"/>
      <c r="C104" s="77"/>
      <c r="D104" s="32"/>
      <c r="E104" s="12"/>
      <c r="F104" s="4"/>
      <c r="H104" s="18"/>
      <c r="I104" s="18"/>
      <c r="J104" s="18"/>
      <c r="M104" s="19"/>
    </row>
    <row r="105" spans="1:14" x14ac:dyDescent="0.35">
      <c r="B105" s="77"/>
      <c r="C105" s="77"/>
      <c r="D105" s="32"/>
      <c r="E105" s="12"/>
      <c r="F105" s="4"/>
      <c r="H105" s="18"/>
      <c r="I105" s="18"/>
      <c r="J105" s="18"/>
      <c r="M105" s="19"/>
    </row>
    <row r="106" spans="1:14" x14ac:dyDescent="0.35">
      <c r="B106" s="77"/>
      <c r="C106" s="77"/>
      <c r="D106" s="32"/>
      <c r="E106" s="12"/>
      <c r="F106" s="4"/>
      <c r="H106" s="18"/>
      <c r="I106" s="18"/>
      <c r="J106" s="18"/>
      <c r="M106" s="19"/>
    </row>
    <row r="107" spans="1:14" x14ac:dyDescent="0.35">
      <c r="B107" s="77"/>
      <c r="C107" s="77"/>
      <c r="D107" s="32"/>
      <c r="E107" s="12"/>
      <c r="F107" s="4"/>
      <c r="H107" s="18"/>
      <c r="I107" s="18"/>
      <c r="J107" s="18"/>
      <c r="M107" s="19"/>
    </row>
    <row r="109" spans="1:14" x14ac:dyDescent="0.35">
      <c r="B109" s="77"/>
      <c r="C109" s="77"/>
      <c r="D109" s="32"/>
      <c r="E109" s="12"/>
      <c r="F109" s="4"/>
      <c r="H109" s="18"/>
      <c r="I109" s="18"/>
      <c r="J109" s="18"/>
      <c r="M109" s="19"/>
    </row>
    <row r="110" spans="1:14" x14ac:dyDescent="0.35">
      <c r="B110" s="77"/>
      <c r="C110" s="77"/>
      <c r="D110" s="32"/>
      <c r="E110" s="12"/>
      <c r="F110" s="4"/>
      <c r="H110" s="18"/>
      <c r="I110" s="18"/>
      <c r="J110" s="18"/>
      <c r="M110" s="19"/>
    </row>
    <row r="111" spans="1:14" x14ac:dyDescent="0.35">
      <c r="B111" s="77"/>
      <c r="C111" s="77"/>
      <c r="D111" s="32"/>
      <c r="E111" s="12"/>
      <c r="F111" s="4"/>
      <c r="H111" s="18"/>
      <c r="I111" s="18"/>
      <c r="J111" s="18"/>
      <c r="M111" s="19"/>
    </row>
  </sheetData>
  <mergeCells count="307">
    <mergeCell ref="E70:F70"/>
    <mergeCell ref="E71:F71"/>
    <mergeCell ref="E72:F72"/>
    <mergeCell ref="B58:C59"/>
    <mergeCell ref="A68:C68"/>
    <mergeCell ref="L44:M44"/>
    <mergeCell ref="L46:M46"/>
    <mergeCell ref="L48:M48"/>
    <mergeCell ref="B30:C31"/>
    <mergeCell ref="B81:M81"/>
    <mergeCell ref="B83:M83"/>
    <mergeCell ref="B84:M84"/>
    <mergeCell ref="B85:M85"/>
    <mergeCell ref="A2:M2"/>
    <mergeCell ref="E73:F73"/>
    <mergeCell ref="E74:F74"/>
    <mergeCell ref="E75:F75"/>
    <mergeCell ref="B76:C76"/>
    <mergeCell ref="E76:F76"/>
    <mergeCell ref="B77:M77"/>
    <mergeCell ref="B78:M78"/>
    <mergeCell ref="A79:M79"/>
    <mergeCell ref="B80:M80"/>
    <mergeCell ref="L58:M58"/>
    <mergeCell ref="L60:M60"/>
    <mergeCell ref="L62:M62"/>
    <mergeCell ref="L64:M64"/>
    <mergeCell ref="L66:M66"/>
    <mergeCell ref="A69:G69"/>
    <mergeCell ref="L26:M26"/>
    <mergeCell ref="L28:M28"/>
    <mergeCell ref="L30:M30"/>
    <mergeCell ref="L32:M32"/>
    <mergeCell ref="L34:M34"/>
    <mergeCell ref="L36:M36"/>
    <mergeCell ref="L38:M38"/>
    <mergeCell ref="L40:M40"/>
    <mergeCell ref="L42:M42"/>
    <mergeCell ref="L8:M8"/>
    <mergeCell ref="L10:M10"/>
    <mergeCell ref="L12:M12"/>
    <mergeCell ref="L14:M14"/>
    <mergeCell ref="L16:M16"/>
    <mergeCell ref="L18:M18"/>
    <mergeCell ref="L20:M20"/>
    <mergeCell ref="L22:M22"/>
    <mergeCell ref="L24:M24"/>
    <mergeCell ref="G68:H68"/>
    <mergeCell ref="I68:J68"/>
    <mergeCell ref="I66:J66"/>
    <mergeCell ref="B5:C5"/>
    <mergeCell ref="B8:C9"/>
    <mergeCell ref="B10:C11"/>
    <mergeCell ref="B12:C13"/>
    <mergeCell ref="B14:C15"/>
    <mergeCell ref="E8:E9"/>
    <mergeCell ref="F8:F9"/>
    <mergeCell ref="G8:H8"/>
    <mergeCell ref="I8:J8"/>
    <mergeCell ref="B66:C67"/>
    <mergeCell ref="B64:C65"/>
    <mergeCell ref="B62:C63"/>
    <mergeCell ref="B22:C23"/>
    <mergeCell ref="B24:C25"/>
    <mergeCell ref="B26:C27"/>
    <mergeCell ref="B28:C29"/>
    <mergeCell ref="A64:A65"/>
    <mergeCell ref="D64:D65"/>
    <mergeCell ref="B32:C33"/>
    <mergeCell ref="B34:C35"/>
    <mergeCell ref="E64:E65"/>
    <mergeCell ref="F64:F65"/>
    <mergeCell ref="G64:H64"/>
    <mergeCell ref="K66:K67"/>
    <mergeCell ref="I64:J64"/>
    <mergeCell ref="K64:K65"/>
    <mergeCell ref="A66:A67"/>
    <mergeCell ref="D66:D67"/>
    <mergeCell ref="E66:E67"/>
    <mergeCell ref="F66:F67"/>
    <mergeCell ref="G66:H66"/>
    <mergeCell ref="B56:C57"/>
    <mergeCell ref="K62:K63"/>
    <mergeCell ref="A60:A61"/>
    <mergeCell ref="D60:D61"/>
    <mergeCell ref="E60:E61"/>
    <mergeCell ref="F60:F61"/>
    <mergeCell ref="G60:H60"/>
    <mergeCell ref="I60:J60"/>
    <mergeCell ref="K60:K61"/>
    <mergeCell ref="A58:A59"/>
    <mergeCell ref="D58:D59"/>
    <mergeCell ref="E58:E59"/>
    <mergeCell ref="F58:F59"/>
    <mergeCell ref="G58:H58"/>
    <mergeCell ref="I58:J58"/>
    <mergeCell ref="K58:K59"/>
    <mergeCell ref="A62:A63"/>
    <mergeCell ref="D62:D63"/>
    <mergeCell ref="E62:E63"/>
    <mergeCell ref="G62:H62"/>
    <mergeCell ref="I62:J62"/>
    <mergeCell ref="F62:F63"/>
    <mergeCell ref="B60:C61"/>
    <mergeCell ref="L54:M54"/>
    <mergeCell ref="L56:M56"/>
    <mergeCell ref="A52:A53"/>
    <mergeCell ref="D52:D53"/>
    <mergeCell ref="E52:E53"/>
    <mergeCell ref="F52:F53"/>
    <mergeCell ref="G52:H52"/>
    <mergeCell ref="I52:J52"/>
    <mergeCell ref="K52:K53"/>
    <mergeCell ref="A56:A57"/>
    <mergeCell ref="D56:D57"/>
    <mergeCell ref="E56:E57"/>
    <mergeCell ref="F56:F57"/>
    <mergeCell ref="G56:H56"/>
    <mergeCell ref="I56:J56"/>
    <mergeCell ref="K56:K57"/>
    <mergeCell ref="A54:A55"/>
    <mergeCell ref="D54:D55"/>
    <mergeCell ref="E54:E55"/>
    <mergeCell ref="F54:F55"/>
    <mergeCell ref="G54:H54"/>
    <mergeCell ref="I54:J54"/>
    <mergeCell ref="K54:K55"/>
    <mergeCell ref="B54:C55"/>
    <mergeCell ref="L50:M50"/>
    <mergeCell ref="L52:M52"/>
    <mergeCell ref="A48:A49"/>
    <mergeCell ref="D48:D49"/>
    <mergeCell ref="E48:E49"/>
    <mergeCell ref="F48:F49"/>
    <mergeCell ref="G48:H48"/>
    <mergeCell ref="I48:J48"/>
    <mergeCell ref="K48:K49"/>
    <mergeCell ref="A50:A51"/>
    <mergeCell ref="D50:D51"/>
    <mergeCell ref="E50:E51"/>
    <mergeCell ref="F50:F51"/>
    <mergeCell ref="G50:H50"/>
    <mergeCell ref="I50:J50"/>
    <mergeCell ref="K50:K51"/>
    <mergeCell ref="B50:C51"/>
    <mergeCell ref="B52:C53"/>
    <mergeCell ref="A46:A47"/>
    <mergeCell ref="D46:D47"/>
    <mergeCell ref="E46:E47"/>
    <mergeCell ref="F46:F47"/>
    <mergeCell ref="G46:H46"/>
    <mergeCell ref="I46:J46"/>
    <mergeCell ref="K46:K47"/>
    <mergeCell ref="B48:C49"/>
    <mergeCell ref="A44:A45"/>
    <mergeCell ref="D44:D45"/>
    <mergeCell ref="E44:E45"/>
    <mergeCell ref="F44:F45"/>
    <mergeCell ref="G44:H44"/>
    <mergeCell ref="I44:J44"/>
    <mergeCell ref="K44:K45"/>
    <mergeCell ref="B44:C45"/>
    <mergeCell ref="B46:C47"/>
    <mergeCell ref="A42:A43"/>
    <mergeCell ref="D42:D43"/>
    <mergeCell ref="E42:E43"/>
    <mergeCell ref="F42:F43"/>
    <mergeCell ref="G42:H42"/>
    <mergeCell ref="I42:J42"/>
    <mergeCell ref="K42:K43"/>
    <mergeCell ref="A40:A41"/>
    <mergeCell ref="D40:D41"/>
    <mergeCell ref="E40:E41"/>
    <mergeCell ref="F40:F41"/>
    <mergeCell ref="G40:H40"/>
    <mergeCell ref="I40:J40"/>
    <mergeCell ref="K40:K41"/>
    <mergeCell ref="B40:C41"/>
    <mergeCell ref="B42:C43"/>
    <mergeCell ref="A30:A31"/>
    <mergeCell ref="D30:D31"/>
    <mergeCell ref="E30:E31"/>
    <mergeCell ref="F30:F31"/>
    <mergeCell ref="G30:H30"/>
    <mergeCell ref="I30:J30"/>
    <mergeCell ref="K30:K31"/>
    <mergeCell ref="A38:A39"/>
    <mergeCell ref="D38:D39"/>
    <mergeCell ref="E38:E39"/>
    <mergeCell ref="F38:F39"/>
    <mergeCell ref="G38:H38"/>
    <mergeCell ref="I38:J38"/>
    <mergeCell ref="I34:J34"/>
    <mergeCell ref="K34:K35"/>
    <mergeCell ref="I32:J32"/>
    <mergeCell ref="K32:K33"/>
    <mergeCell ref="A32:A33"/>
    <mergeCell ref="D32:D33"/>
    <mergeCell ref="E32:E33"/>
    <mergeCell ref="F32:F33"/>
    <mergeCell ref="G32:H32"/>
    <mergeCell ref="B36:C37"/>
    <mergeCell ref="B38:C39"/>
    <mergeCell ref="A28:A29"/>
    <mergeCell ref="D28:D29"/>
    <mergeCell ref="E28:E29"/>
    <mergeCell ref="F28:F29"/>
    <mergeCell ref="G28:H28"/>
    <mergeCell ref="I28:J28"/>
    <mergeCell ref="K28:K29"/>
    <mergeCell ref="A26:A27"/>
    <mergeCell ref="D26:D27"/>
    <mergeCell ref="E26:E27"/>
    <mergeCell ref="F26:F27"/>
    <mergeCell ref="G26:H26"/>
    <mergeCell ref="I26:J26"/>
    <mergeCell ref="K26:K27"/>
    <mergeCell ref="A24:A25"/>
    <mergeCell ref="D24:D25"/>
    <mergeCell ref="E24:E25"/>
    <mergeCell ref="F24:F25"/>
    <mergeCell ref="G24:H24"/>
    <mergeCell ref="I24:J24"/>
    <mergeCell ref="K24:K25"/>
    <mergeCell ref="A22:A23"/>
    <mergeCell ref="D22:D23"/>
    <mergeCell ref="E22:E23"/>
    <mergeCell ref="F22:F23"/>
    <mergeCell ref="G22:H22"/>
    <mergeCell ref="I22:J22"/>
    <mergeCell ref="K22:K23"/>
    <mergeCell ref="A20:A21"/>
    <mergeCell ref="D20:D21"/>
    <mergeCell ref="E20:E21"/>
    <mergeCell ref="F20:F21"/>
    <mergeCell ref="G20:H20"/>
    <mergeCell ref="I20:J20"/>
    <mergeCell ref="K20:K21"/>
    <mergeCell ref="A18:A19"/>
    <mergeCell ref="D18:D19"/>
    <mergeCell ref="E18:E19"/>
    <mergeCell ref="F18:F19"/>
    <mergeCell ref="G18:H18"/>
    <mergeCell ref="I18:J18"/>
    <mergeCell ref="K18:K19"/>
    <mergeCell ref="B20:C21"/>
    <mergeCell ref="B18:C19"/>
    <mergeCell ref="D10:D11"/>
    <mergeCell ref="E10:E11"/>
    <mergeCell ref="F10:F11"/>
    <mergeCell ref="G10:H10"/>
    <mergeCell ref="I10:J10"/>
    <mergeCell ref="K10:K11"/>
    <mergeCell ref="A16:A17"/>
    <mergeCell ref="D16:D17"/>
    <mergeCell ref="E16:E17"/>
    <mergeCell ref="F16:F17"/>
    <mergeCell ref="G16:H16"/>
    <mergeCell ref="I16:J16"/>
    <mergeCell ref="K16:K17"/>
    <mergeCell ref="A14:A15"/>
    <mergeCell ref="D14:D15"/>
    <mergeCell ref="E14:E15"/>
    <mergeCell ref="F14:F15"/>
    <mergeCell ref="G14:H14"/>
    <mergeCell ref="I14:J14"/>
    <mergeCell ref="K14:K15"/>
    <mergeCell ref="B16:C17"/>
    <mergeCell ref="A6:A7"/>
    <mergeCell ref="D6:D7"/>
    <mergeCell ref="E6:E7"/>
    <mergeCell ref="F6:F7"/>
    <mergeCell ref="G6:H6"/>
    <mergeCell ref="I6:J6"/>
    <mergeCell ref="K6:K7"/>
    <mergeCell ref="B6:C7"/>
    <mergeCell ref="A1:M1"/>
    <mergeCell ref="A3:M3"/>
    <mergeCell ref="A4:M4"/>
    <mergeCell ref="G5:H5"/>
    <mergeCell ref="I5:J5"/>
    <mergeCell ref="L5:M5"/>
    <mergeCell ref="L6:M6"/>
    <mergeCell ref="A8:A9"/>
    <mergeCell ref="D8:D9"/>
    <mergeCell ref="K8:K9"/>
    <mergeCell ref="K38:K39"/>
    <mergeCell ref="A34:A35"/>
    <mergeCell ref="D34:D35"/>
    <mergeCell ref="E34:E35"/>
    <mergeCell ref="F34:F35"/>
    <mergeCell ref="G34:H34"/>
    <mergeCell ref="A36:A37"/>
    <mergeCell ref="D36:D37"/>
    <mergeCell ref="E36:E37"/>
    <mergeCell ref="F36:F37"/>
    <mergeCell ref="G36:H36"/>
    <mergeCell ref="I36:J36"/>
    <mergeCell ref="K36:K37"/>
    <mergeCell ref="A12:A13"/>
    <mergeCell ref="D12:D13"/>
    <mergeCell ref="E12:E13"/>
    <mergeCell ref="F12:F13"/>
    <mergeCell ref="G12:H12"/>
    <mergeCell ref="I12:J12"/>
    <mergeCell ref="K12:K13"/>
    <mergeCell ref="A10:A11"/>
  </mergeCells>
  <phoneticPr fontId="8" type="noConversion"/>
  <printOptions horizontalCentered="1"/>
  <pageMargins left="0.23622047244094491" right="0.23622047244094491" top="0.55118110236220474" bottom="0.15748031496062992" header="0.31496062992125984" footer="0.31496062992125984"/>
  <pageSetup paperSize="9" scale="68" fitToHeight="100" orientation="landscape" r:id="rId1"/>
  <rowBreaks count="6" manualBreakCount="6">
    <brk id="17" max="12" man="1"/>
    <brk id="29" max="12" man="1"/>
    <brk id="43" max="12" man="1"/>
    <brk id="53" max="12" man="1"/>
    <brk id="63" max="12" man="1"/>
    <brk id="85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29"/>
  <sheetViews>
    <sheetView view="pageBreakPreview" topLeftCell="A61" zoomScale="57" zoomScaleNormal="100" zoomScaleSheetLayoutView="57" workbookViewId="0">
      <selection activeCell="R6" sqref="R6"/>
    </sheetView>
  </sheetViews>
  <sheetFormatPr defaultColWidth="9" defaultRowHeight="21" x14ac:dyDescent="0.35"/>
  <cols>
    <col min="1" max="1" width="5" style="12" customWidth="1"/>
    <col min="2" max="2" width="31.625" style="76" customWidth="1"/>
    <col min="3" max="3" width="3.125" style="76" customWidth="1"/>
    <col min="4" max="4" width="13.25" style="31" customWidth="1"/>
    <col min="5" max="5" width="13.25" style="22" customWidth="1"/>
    <col min="6" max="6" width="11.375" style="23" customWidth="1"/>
    <col min="7" max="7" width="16.75" style="18" customWidth="1"/>
    <col min="8" max="8" width="13.625" style="52" customWidth="1"/>
    <col min="9" max="9" width="17.75" style="52" customWidth="1"/>
    <col min="10" max="10" width="11.25" style="52" customWidth="1"/>
    <col min="11" max="11" width="11.25" style="4" customWidth="1"/>
    <col min="12" max="12" width="5.875" style="4" customWidth="1"/>
    <col min="13" max="13" width="5.875" style="12" customWidth="1"/>
    <col min="14" max="16384" width="9" style="4"/>
  </cols>
  <sheetData>
    <row r="1" spans="1:15" s="2" customFormat="1" ht="27.75" customHeight="1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15" s="2" customFormat="1" ht="27.75" customHeight="1" x14ac:dyDescent="0.35">
      <c r="A2" s="417" t="s">
        <v>474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5" s="2" customFormat="1" x14ac:dyDescent="0.35">
      <c r="A3" s="417" t="s">
        <v>1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</row>
    <row r="4" spans="1:15" s="2" customFormat="1" ht="21.75" thickBot="1" x14ac:dyDescent="0.4">
      <c r="A4" s="417" t="s">
        <v>424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</row>
    <row r="5" spans="1:15" s="5" customFormat="1" ht="81.75" customHeight="1" thickBot="1" x14ac:dyDescent="0.25">
      <c r="A5" s="62" t="s">
        <v>2</v>
      </c>
      <c r="B5" s="591" t="s">
        <v>3</v>
      </c>
      <c r="C5" s="592"/>
      <c r="D5" s="64" t="s">
        <v>12</v>
      </c>
      <c r="E5" s="65" t="s">
        <v>4</v>
      </c>
      <c r="F5" s="63" t="s">
        <v>5</v>
      </c>
      <c r="G5" s="581" t="s">
        <v>8</v>
      </c>
      <c r="H5" s="582"/>
      <c r="I5" s="581" t="s">
        <v>801</v>
      </c>
      <c r="J5" s="582"/>
      <c r="K5" s="62" t="s">
        <v>6</v>
      </c>
      <c r="L5" s="591" t="s">
        <v>11</v>
      </c>
      <c r="M5" s="592"/>
    </row>
    <row r="6" spans="1:15" s="5" customFormat="1" ht="55.5" customHeight="1" x14ac:dyDescent="0.3">
      <c r="A6" s="700">
        <v>1</v>
      </c>
      <c r="B6" s="712" t="s">
        <v>425</v>
      </c>
      <c r="C6" s="713"/>
      <c r="D6" s="702">
        <v>498400</v>
      </c>
      <c r="E6" s="704">
        <v>494942.35</v>
      </c>
      <c r="F6" s="706" t="s">
        <v>115</v>
      </c>
      <c r="G6" s="708" t="s">
        <v>292</v>
      </c>
      <c r="H6" s="709"/>
      <c r="I6" s="708" t="s">
        <v>292</v>
      </c>
      <c r="J6" s="709"/>
      <c r="K6" s="710" t="s">
        <v>791</v>
      </c>
      <c r="L6" s="733" t="s">
        <v>774</v>
      </c>
      <c r="M6" s="734"/>
    </row>
    <row r="7" spans="1:15" s="3" customFormat="1" ht="45.75" customHeight="1" thickBot="1" x14ac:dyDescent="0.35">
      <c r="A7" s="701"/>
      <c r="B7" s="714"/>
      <c r="C7" s="715"/>
      <c r="D7" s="703"/>
      <c r="E7" s="705"/>
      <c r="F7" s="707"/>
      <c r="G7" s="358"/>
      <c r="H7" s="369">
        <v>493600</v>
      </c>
      <c r="I7" s="370"/>
      <c r="J7" s="369">
        <v>493600</v>
      </c>
      <c r="K7" s="711"/>
      <c r="L7" s="359" t="s">
        <v>261</v>
      </c>
      <c r="M7" s="360" t="s">
        <v>121</v>
      </c>
    </row>
    <row r="8" spans="1:15" s="3" customFormat="1" ht="44.25" customHeight="1" x14ac:dyDescent="0.3">
      <c r="A8" s="700">
        <v>2</v>
      </c>
      <c r="B8" s="712" t="s">
        <v>426</v>
      </c>
      <c r="C8" s="713"/>
      <c r="D8" s="702">
        <v>473000</v>
      </c>
      <c r="E8" s="704">
        <v>452379.95</v>
      </c>
      <c r="F8" s="706" t="s">
        <v>115</v>
      </c>
      <c r="G8" s="708" t="s">
        <v>125</v>
      </c>
      <c r="H8" s="709"/>
      <c r="I8" s="708" t="s">
        <v>125</v>
      </c>
      <c r="J8" s="709"/>
      <c r="K8" s="710" t="s">
        <v>791</v>
      </c>
      <c r="L8" s="733" t="s">
        <v>774</v>
      </c>
      <c r="M8" s="734"/>
      <c r="O8" s="3" t="s">
        <v>13</v>
      </c>
    </row>
    <row r="9" spans="1:15" s="3" customFormat="1" ht="44.25" customHeight="1" thickBot="1" x14ac:dyDescent="0.35">
      <c r="A9" s="701"/>
      <c r="B9" s="714"/>
      <c r="C9" s="715"/>
      <c r="D9" s="703"/>
      <c r="E9" s="705"/>
      <c r="F9" s="707"/>
      <c r="G9" s="358"/>
      <c r="H9" s="369">
        <v>417000</v>
      </c>
      <c r="I9" s="370"/>
      <c r="J9" s="369">
        <v>417000</v>
      </c>
      <c r="K9" s="711"/>
      <c r="L9" s="359" t="s">
        <v>264</v>
      </c>
      <c r="M9" s="360" t="s">
        <v>121</v>
      </c>
    </row>
    <row r="10" spans="1:15" s="24" customFormat="1" ht="51.75" customHeight="1" x14ac:dyDescent="0.3">
      <c r="A10" s="700">
        <v>3</v>
      </c>
      <c r="B10" s="712" t="s">
        <v>427</v>
      </c>
      <c r="C10" s="713"/>
      <c r="D10" s="702">
        <v>245200</v>
      </c>
      <c r="E10" s="704">
        <v>244672.02</v>
      </c>
      <c r="F10" s="706" t="s">
        <v>115</v>
      </c>
      <c r="G10" s="708" t="s">
        <v>292</v>
      </c>
      <c r="H10" s="709"/>
      <c r="I10" s="708" t="s">
        <v>292</v>
      </c>
      <c r="J10" s="709"/>
      <c r="K10" s="710" t="s">
        <v>791</v>
      </c>
      <c r="L10" s="733" t="s">
        <v>774</v>
      </c>
      <c r="M10" s="734"/>
    </row>
    <row r="11" spans="1:15" s="3" customFormat="1" ht="51.75" customHeight="1" thickBot="1" x14ac:dyDescent="0.35">
      <c r="A11" s="701"/>
      <c r="B11" s="714"/>
      <c r="C11" s="715"/>
      <c r="D11" s="703"/>
      <c r="E11" s="705"/>
      <c r="F11" s="707"/>
      <c r="G11" s="358"/>
      <c r="H11" s="369">
        <v>242500</v>
      </c>
      <c r="I11" s="363"/>
      <c r="J11" s="369">
        <v>242500</v>
      </c>
      <c r="K11" s="711"/>
      <c r="L11" s="359" t="s">
        <v>268</v>
      </c>
      <c r="M11" s="360" t="s">
        <v>121</v>
      </c>
    </row>
    <row r="12" spans="1:15" s="3" customFormat="1" ht="68.25" customHeight="1" x14ac:dyDescent="0.3">
      <c r="A12" s="700">
        <v>4</v>
      </c>
      <c r="B12" s="712" t="s">
        <v>428</v>
      </c>
      <c r="C12" s="713"/>
      <c r="D12" s="702">
        <v>95000</v>
      </c>
      <c r="E12" s="704">
        <v>93000</v>
      </c>
      <c r="F12" s="706" t="s">
        <v>115</v>
      </c>
      <c r="G12" s="708" t="s">
        <v>151</v>
      </c>
      <c r="H12" s="709"/>
      <c r="I12" s="708" t="s">
        <v>151</v>
      </c>
      <c r="J12" s="709"/>
      <c r="K12" s="710" t="s">
        <v>791</v>
      </c>
      <c r="L12" s="733" t="s">
        <v>774</v>
      </c>
      <c r="M12" s="734"/>
    </row>
    <row r="13" spans="1:15" s="1" customFormat="1" ht="68.25" customHeight="1" thickBot="1" x14ac:dyDescent="0.35">
      <c r="A13" s="701"/>
      <c r="B13" s="714"/>
      <c r="C13" s="715"/>
      <c r="D13" s="703"/>
      <c r="E13" s="705"/>
      <c r="F13" s="707"/>
      <c r="G13" s="358"/>
      <c r="H13" s="369">
        <v>91500</v>
      </c>
      <c r="I13" s="363"/>
      <c r="J13" s="369">
        <v>91500</v>
      </c>
      <c r="K13" s="711"/>
      <c r="L13" s="359" t="s">
        <v>270</v>
      </c>
      <c r="M13" s="360" t="s">
        <v>121</v>
      </c>
    </row>
    <row r="14" spans="1:15" s="1" customFormat="1" ht="37.5" customHeight="1" x14ac:dyDescent="0.3">
      <c r="A14" s="716">
        <v>5</v>
      </c>
      <c r="B14" s="712" t="s">
        <v>429</v>
      </c>
      <c r="C14" s="713"/>
      <c r="D14" s="717">
        <v>364000</v>
      </c>
      <c r="E14" s="718">
        <v>338463.62</v>
      </c>
      <c r="F14" s="719" t="s">
        <v>115</v>
      </c>
      <c r="G14" s="720" t="s">
        <v>430</v>
      </c>
      <c r="H14" s="721"/>
      <c r="I14" s="720" t="s">
        <v>431</v>
      </c>
      <c r="J14" s="721"/>
      <c r="K14" s="710" t="s">
        <v>791</v>
      </c>
      <c r="L14" s="733" t="s">
        <v>774</v>
      </c>
      <c r="M14" s="734"/>
    </row>
    <row r="15" spans="1:15" s="1" customFormat="1" ht="37.5" customHeight="1" thickBot="1" x14ac:dyDescent="0.35">
      <c r="A15" s="716"/>
      <c r="B15" s="714"/>
      <c r="C15" s="715"/>
      <c r="D15" s="717"/>
      <c r="E15" s="718"/>
      <c r="F15" s="719"/>
      <c r="G15" s="362"/>
      <c r="H15" s="371">
        <v>337000</v>
      </c>
      <c r="I15" s="368"/>
      <c r="J15" s="371">
        <v>337000</v>
      </c>
      <c r="K15" s="711"/>
      <c r="L15" s="359" t="s">
        <v>349</v>
      </c>
      <c r="M15" s="360" t="s">
        <v>121</v>
      </c>
    </row>
    <row r="16" spans="1:15" s="1" customFormat="1" ht="45" customHeight="1" x14ac:dyDescent="0.3">
      <c r="A16" s="700">
        <v>6</v>
      </c>
      <c r="B16" s="712" t="s">
        <v>432</v>
      </c>
      <c r="C16" s="713"/>
      <c r="D16" s="702">
        <v>115700</v>
      </c>
      <c r="E16" s="704">
        <v>114250.44</v>
      </c>
      <c r="F16" s="706" t="s">
        <v>115</v>
      </c>
      <c r="G16" s="708" t="s">
        <v>430</v>
      </c>
      <c r="H16" s="709"/>
      <c r="I16" s="708" t="s">
        <v>431</v>
      </c>
      <c r="J16" s="709"/>
      <c r="K16" s="710" t="s">
        <v>791</v>
      </c>
      <c r="L16" s="733" t="s">
        <v>774</v>
      </c>
      <c r="M16" s="734"/>
    </row>
    <row r="17" spans="1:13" s="1" customFormat="1" ht="45" customHeight="1" thickBot="1" x14ac:dyDescent="0.35">
      <c r="A17" s="701"/>
      <c r="B17" s="714"/>
      <c r="C17" s="715"/>
      <c r="D17" s="703"/>
      <c r="E17" s="705"/>
      <c r="F17" s="707"/>
      <c r="G17" s="358"/>
      <c r="H17" s="369">
        <v>113000</v>
      </c>
      <c r="I17" s="370"/>
      <c r="J17" s="369">
        <v>113000</v>
      </c>
      <c r="K17" s="711"/>
      <c r="L17" s="359" t="s">
        <v>352</v>
      </c>
      <c r="M17" s="360" t="s">
        <v>121</v>
      </c>
    </row>
    <row r="18" spans="1:13" s="1" customFormat="1" ht="54.75" customHeight="1" x14ac:dyDescent="0.3">
      <c r="A18" s="700">
        <v>7</v>
      </c>
      <c r="B18" s="712" t="s">
        <v>433</v>
      </c>
      <c r="C18" s="713"/>
      <c r="D18" s="702">
        <v>496000</v>
      </c>
      <c r="E18" s="704">
        <v>495424.33</v>
      </c>
      <c r="F18" s="706" t="s">
        <v>115</v>
      </c>
      <c r="G18" s="708" t="s">
        <v>434</v>
      </c>
      <c r="H18" s="709"/>
      <c r="I18" s="708" t="s">
        <v>434</v>
      </c>
      <c r="J18" s="709"/>
      <c r="K18" s="710" t="s">
        <v>791</v>
      </c>
      <c r="L18" s="733" t="s">
        <v>774</v>
      </c>
      <c r="M18" s="734"/>
    </row>
    <row r="19" spans="1:13" s="1" customFormat="1" ht="54.75" customHeight="1" thickBot="1" x14ac:dyDescent="0.35">
      <c r="A19" s="701"/>
      <c r="B19" s="714"/>
      <c r="C19" s="715"/>
      <c r="D19" s="703"/>
      <c r="E19" s="705"/>
      <c r="F19" s="707"/>
      <c r="G19" s="358"/>
      <c r="H19" s="369">
        <v>494000</v>
      </c>
      <c r="I19" s="370"/>
      <c r="J19" s="369">
        <v>494000</v>
      </c>
      <c r="K19" s="711"/>
      <c r="L19" s="359" t="s">
        <v>355</v>
      </c>
      <c r="M19" s="360" t="s">
        <v>121</v>
      </c>
    </row>
    <row r="20" spans="1:13" s="1" customFormat="1" ht="51.75" customHeight="1" x14ac:dyDescent="0.3">
      <c r="A20" s="700">
        <v>8</v>
      </c>
      <c r="B20" s="712" t="s">
        <v>435</v>
      </c>
      <c r="C20" s="713"/>
      <c r="D20" s="702">
        <v>212000</v>
      </c>
      <c r="E20" s="704">
        <v>208825.59</v>
      </c>
      <c r="F20" s="706" t="s">
        <v>115</v>
      </c>
      <c r="G20" s="708" t="s">
        <v>436</v>
      </c>
      <c r="H20" s="709"/>
      <c r="I20" s="708" t="s">
        <v>436</v>
      </c>
      <c r="J20" s="709"/>
      <c r="K20" s="710" t="s">
        <v>791</v>
      </c>
      <c r="L20" s="733" t="s">
        <v>774</v>
      </c>
      <c r="M20" s="734"/>
    </row>
    <row r="21" spans="1:13" s="1" customFormat="1" ht="51.75" customHeight="1" thickBot="1" x14ac:dyDescent="0.35">
      <c r="A21" s="701"/>
      <c r="B21" s="714"/>
      <c r="C21" s="715"/>
      <c r="D21" s="703"/>
      <c r="E21" s="705"/>
      <c r="F21" s="707"/>
      <c r="G21" s="358"/>
      <c r="H21" s="369">
        <v>207000</v>
      </c>
      <c r="I21" s="363"/>
      <c r="J21" s="369">
        <v>207000</v>
      </c>
      <c r="K21" s="711"/>
      <c r="L21" s="359" t="s">
        <v>358</v>
      </c>
      <c r="M21" s="360" t="s">
        <v>121</v>
      </c>
    </row>
    <row r="22" spans="1:13" s="1" customFormat="1" ht="60.75" customHeight="1" x14ac:dyDescent="0.3">
      <c r="A22" s="700">
        <v>9</v>
      </c>
      <c r="B22" s="712" t="s">
        <v>437</v>
      </c>
      <c r="C22" s="713"/>
      <c r="D22" s="702">
        <v>497600</v>
      </c>
      <c r="E22" s="704">
        <v>498928.18</v>
      </c>
      <c r="F22" s="706" t="s">
        <v>115</v>
      </c>
      <c r="G22" s="708" t="s">
        <v>303</v>
      </c>
      <c r="H22" s="709"/>
      <c r="I22" s="708" t="s">
        <v>303</v>
      </c>
      <c r="J22" s="709"/>
      <c r="K22" s="710" t="s">
        <v>791</v>
      </c>
      <c r="L22" s="733" t="s">
        <v>774</v>
      </c>
      <c r="M22" s="734"/>
    </row>
    <row r="23" spans="1:13" s="1" customFormat="1" ht="60.75" customHeight="1" thickBot="1" x14ac:dyDescent="0.35">
      <c r="A23" s="701"/>
      <c r="B23" s="714"/>
      <c r="C23" s="715"/>
      <c r="D23" s="703"/>
      <c r="E23" s="705"/>
      <c r="F23" s="707"/>
      <c r="G23" s="358"/>
      <c r="H23" s="369">
        <v>496200</v>
      </c>
      <c r="I23" s="370"/>
      <c r="J23" s="369">
        <v>496200</v>
      </c>
      <c r="K23" s="711"/>
      <c r="L23" s="359" t="s">
        <v>403</v>
      </c>
      <c r="M23" s="360" t="s">
        <v>121</v>
      </c>
    </row>
    <row r="24" spans="1:13" s="1" customFormat="1" ht="41.25" customHeight="1" x14ac:dyDescent="0.3">
      <c r="A24" s="700">
        <v>10</v>
      </c>
      <c r="B24" s="712" t="s">
        <v>401</v>
      </c>
      <c r="C24" s="713"/>
      <c r="D24" s="702">
        <v>8855</v>
      </c>
      <c r="E24" s="702">
        <v>8855</v>
      </c>
      <c r="F24" s="706" t="s">
        <v>112</v>
      </c>
      <c r="G24" s="708" t="s">
        <v>402</v>
      </c>
      <c r="H24" s="709"/>
      <c r="I24" s="708" t="s">
        <v>402</v>
      </c>
      <c r="J24" s="709"/>
      <c r="K24" s="710" t="s">
        <v>734</v>
      </c>
      <c r="L24" s="708" t="s">
        <v>753</v>
      </c>
      <c r="M24" s="709"/>
    </row>
    <row r="25" spans="1:13" s="1" customFormat="1" ht="41.25" customHeight="1" thickBot="1" x14ac:dyDescent="0.35">
      <c r="A25" s="701"/>
      <c r="B25" s="714"/>
      <c r="C25" s="715"/>
      <c r="D25" s="703"/>
      <c r="E25" s="703"/>
      <c r="F25" s="707"/>
      <c r="G25" s="358"/>
      <c r="H25" s="369">
        <v>8855</v>
      </c>
      <c r="I25" s="363"/>
      <c r="J25" s="369">
        <v>8855</v>
      </c>
      <c r="K25" s="711"/>
      <c r="L25" s="359" t="s">
        <v>360</v>
      </c>
      <c r="M25" s="364" t="s">
        <v>121</v>
      </c>
    </row>
    <row r="26" spans="1:13" s="1" customFormat="1" ht="44.25" customHeight="1" x14ac:dyDescent="0.3">
      <c r="A26" s="716">
        <v>11</v>
      </c>
      <c r="B26" s="712" t="s">
        <v>438</v>
      </c>
      <c r="C26" s="713"/>
      <c r="D26" s="717">
        <v>19800</v>
      </c>
      <c r="E26" s="718">
        <v>19800</v>
      </c>
      <c r="F26" s="706" t="s">
        <v>112</v>
      </c>
      <c r="G26" s="720" t="s">
        <v>375</v>
      </c>
      <c r="H26" s="721"/>
      <c r="I26" s="720" t="s">
        <v>375</v>
      </c>
      <c r="J26" s="721"/>
      <c r="K26" s="710" t="s">
        <v>734</v>
      </c>
      <c r="L26" s="708" t="s">
        <v>753</v>
      </c>
      <c r="M26" s="709"/>
    </row>
    <row r="27" spans="1:13" s="1" customFormat="1" ht="44.25" customHeight="1" thickBot="1" x14ac:dyDescent="0.35">
      <c r="A27" s="716"/>
      <c r="B27" s="714"/>
      <c r="C27" s="715"/>
      <c r="D27" s="717"/>
      <c r="E27" s="718"/>
      <c r="F27" s="707"/>
      <c r="G27" s="361"/>
      <c r="H27" s="371">
        <v>19800</v>
      </c>
      <c r="I27" s="372"/>
      <c r="J27" s="371">
        <v>19800</v>
      </c>
      <c r="K27" s="711"/>
      <c r="L27" s="359" t="s">
        <v>363</v>
      </c>
      <c r="M27" s="364" t="s">
        <v>121</v>
      </c>
    </row>
    <row r="28" spans="1:13" s="1" customFormat="1" ht="45" customHeight="1" x14ac:dyDescent="0.3">
      <c r="A28" s="700">
        <v>12</v>
      </c>
      <c r="B28" s="712" t="s">
        <v>439</v>
      </c>
      <c r="C28" s="713"/>
      <c r="D28" s="702">
        <v>24000</v>
      </c>
      <c r="E28" s="704">
        <v>24000</v>
      </c>
      <c r="F28" s="706" t="s">
        <v>112</v>
      </c>
      <c r="G28" s="708" t="s">
        <v>395</v>
      </c>
      <c r="H28" s="709"/>
      <c r="I28" s="708" t="s">
        <v>395</v>
      </c>
      <c r="J28" s="709"/>
      <c r="K28" s="710" t="s">
        <v>734</v>
      </c>
      <c r="L28" s="708" t="s">
        <v>753</v>
      </c>
      <c r="M28" s="709"/>
    </row>
    <row r="29" spans="1:13" s="1" customFormat="1" ht="45" customHeight="1" thickBot="1" x14ac:dyDescent="0.35">
      <c r="A29" s="701"/>
      <c r="B29" s="714"/>
      <c r="C29" s="715"/>
      <c r="D29" s="703"/>
      <c r="E29" s="705"/>
      <c r="F29" s="707"/>
      <c r="G29" s="358"/>
      <c r="H29" s="369">
        <v>24000</v>
      </c>
      <c r="I29" s="370"/>
      <c r="J29" s="369">
        <v>24000</v>
      </c>
      <c r="K29" s="711"/>
      <c r="L29" s="359" t="s">
        <v>366</v>
      </c>
      <c r="M29" s="364" t="s">
        <v>121</v>
      </c>
    </row>
    <row r="30" spans="1:13" s="1" customFormat="1" ht="43.5" customHeight="1" x14ac:dyDescent="0.3">
      <c r="A30" s="716">
        <v>13</v>
      </c>
      <c r="B30" s="712" t="s">
        <v>440</v>
      </c>
      <c r="C30" s="713"/>
      <c r="D30" s="717">
        <v>16500</v>
      </c>
      <c r="E30" s="717">
        <v>16500</v>
      </c>
      <c r="F30" s="706" t="s">
        <v>112</v>
      </c>
      <c r="G30" s="720" t="s">
        <v>441</v>
      </c>
      <c r="H30" s="721"/>
      <c r="I30" s="720" t="s">
        <v>441</v>
      </c>
      <c r="J30" s="721"/>
      <c r="K30" s="710" t="s">
        <v>734</v>
      </c>
      <c r="L30" s="708" t="s">
        <v>753</v>
      </c>
      <c r="M30" s="709"/>
    </row>
    <row r="31" spans="1:13" s="1" customFormat="1" ht="43.5" customHeight="1" thickBot="1" x14ac:dyDescent="0.35">
      <c r="A31" s="716"/>
      <c r="B31" s="714"/>
      <c r="C31" s="715"/>
      <c r="D31" s="717"/>
      <c r="E31" s="717"/>
      <c r="F31" s="707"/>
      <c r="G31" s="361"/>
      <c r="H31" s="371">
        <v>15200</v>
      </c>
      <c r="I31" s="372"/>
      <c r="J31" s="371">
        <v>15200</v>
      </c>
      <c r="K31" s="711"/>
      <c r="L31" s="359" t="s">
        <v>369</v>
      </c>
      <c r="M31" s="364" t="s">
        <v>121</v>
      </c>
    </row>
    <row r="32" spans="1:13" s="1" customFormat="1" ht="49.5" customHeight="1" x14ac:dyDescent="0.3">
      <c r="A32" s="700">
        <v>14</v>
      </c>
      <c r="B32" s="712" t="s">
        <v>401</v>
      </c>
      <c r="C32" s="713"/>
      <c r="D32" s="702">
        <v>8890</v>
      </c>
      <c r="E32" s="702">
        <v>8890</v>
      </c>
      <c r="F32" s="706" t="s">
        <v>112</v>
      </c>
      <c r="G32" s="708" t="s">
        <v>402</v>
      </c>
      <c r="H32" s="709"/>
      <c r="I32" s="708" t="s">
        <v>402</v>
      </c>
      <c r="J32" s="709"/>
      <c r="K32" s="710" t="s">
        <v>734</v>
      </c>
      <c r="L32" s="708" t="s">
        <v>753</v>
      </c>
      <c r="M32" s="709"/>
    </row>
    <row r="33" spans="1:13" s="1" customFormat="1" ht="49.5" customHeight="1" thickBot="1" x14ac:dyDescent="0.35">
      <c r="A33" s="701"/>
      <c r="B33" s="714"/>
      <c r="C33" s="715"/>
      <c r="D33" s="703"/>
      <c r="E33" s="703"/>
      <c r="F33" s="707"/>
      <c r="G33" s="358"/>
      <c r="H33" s="369">
        <v>8890</v>
      </c>
      <c r="I33" s="370"/>
      <c r="J33" s="369">
        <v>8890</v>
      </c>
      <c r="K33" s="711"/>
      <c r="L33" s="359" t="s">
        <v>380</v>
      </c>
      <c r="M33" s="364" t="s">
        <v>121</v>
      </c>
    </row>
    <row r="34" spans="1:13" s="1" customFormat="1" ht="36" customHeight="1" x14ac:dyDescent="0.3">
      <c r="A34" s="700">
        <v>15</v>
      </c>
      <c r="B34" s="712" t="s">
        <v>442</v>
      </c>
      <c r="C34" s="713"/>
      <c r="D34" s="702">
        <v>28500</v>
      </c>
      <c r="E34" s="702">
        <v>28500</v>
      </c>
      <c r="F34" s="706" t="s">
        <v>112</v>
      </c>
      <c r="G34" s="708" t="s">
        <v>384</v>
      </c>
      <c r="H34" s="709"/>
      <c r="I34" s="708" t="s">
        <v>384</v>
      </c>
      <c r="J34" s="709"/>
      <c r="K34" s="710" t="s">
        <v>734</v>
      </c>
      <c r="L34" s="708" t="s">
        <v>753</v>
      </c>
      <c r="M34" s="709"/>
    </row>
    <row r="35" spans="1:13" s="1" customFormat="1" ht="36" customHeight="1" thickBot="1" x14ac:dyDescent="0.35">
      <c r="A35" s="701"/>
      <c r="B35" s="714"/>
      <c r="C35" s="715"/>
      <c r="D35" s="703"/>
      <c r="E35" s="703"/>
      <c r="F35" s="707"/>
      <c r="G35" s="358"/>
      <c r="H35" s="369">
        <v>26550</v>
      </c>
      <c r="I35" s="363"/>
      <c r="J35" s="369">
        <v>26550</v>
      </c>
      <c r="K35" s="711"/>
      <c r="L35" s="359" t="s">
        <v>378</v>
      </c>
      <c r="M35" s="364" t="s">
        <v>121</v>
      </c>
    </row>
    <row r="36" spans="1:13" s="1" customFormat="1" ht="48" customHeight="1" x14ac:dyDescent="0.3">
      <c r="A36" s="700">
        <v>16</v>
      </c>
      <c r="B36" s="712" t="s">
        <v>443</v>
      </c>
      <c r="C36" s="713"/>
      <c r="D36" s="702">
        <v>7200</v>
      </c>
      <c r="E36" s="702">
        <v>7200</v>
      </c>
      <c r="F36" s="706" t="s">
        <v>112</v>
      </c>
      <c r="G36" s="708" t="s">
        <v>384</v>
      </c>
      <c r="H36" s="709"/>
      <c r="I36" s="708" t="s">
        <v>384</v>
      </c>
      <c r="J36" s="709"/>
      <c r="K36" s="710" t="s">
        <v>734</v>
      </c>
      <c r="L36" s="708" t="s">
        <v>753</v>
      </c>
      <c r="M36" s="709"/>
    </row>
    <row r="37" spans="1:13" s="1" customFormat="1" ht="48" customHeight="1" thickBot="1" x14ac:dyDescent="0.35">
      <c r="A37" s="701"/>
      <c r="B37" s="714"/>
      <c r="C37" s="715"/>
      <c r="D37" s="703"/>
      <c r="E37" s="703"/>
      <c r="F37" s="707"/>
      <c r="G37" s="358"/>
      <c r="H37" s="369">
        <v>7200</v>
      </c>
      <c r="I37" s="363"/>
      <c r="J37" s="369">
        <v>7200</v>
      </c>
      <c r="K37" s="711"/>
      <c r="L37" s="359" t="s">
        <v>382</v>
      </c>
      <c r="M37" s="364" t="s">
        <v>121</v>
      </c>
    </row>
    <row r="38" spans="1:13" s="1" customFormat="1" ht="42.75" customHeight="1" x14ac:dyDescent="0.3">
      <c r="A38" s="700">
        <v>17</v>
      </c>
      <c r="B38" s="712" t="s">
        <v>444</v>
      </c>
      <c r="C38" s="713"/>
      <c r="D38" s="702">
        <v>15996.5</v>
      </c>
      <c r="E38" s="702">
        <v>15996.5</v>
      </c>
      <c r="F38" s="706" t="s">
        <v>112</v>
      </c>
      <c r="G38" s="708" t="s">
        <v>151</v>
      </c>
      <c r="H38" s="709"/>
      <c r="I38" s="708" t="s">
        <v>151</v>
      </c>
      <c r="J38" s="709"/>
      <c r="K38" s="710" t="s">
        <v>734</v>
      </c>
      <c r="L38" s="708" t="s">
        <v>753</v>
      </c>
      <c r="M38" s="709"/>
    </row>
    <row r="39" spans="1:13" s="1" customFormat="1" ht="42.75" customHeight="1" thickBot="1" x14ac:dyDescent="0.35">
      <c r="A39" s="701"/>
      <c r="B39" s="714"/>
      <c r="C39" s="715"/>
      <c r="D39" s="703"/>
      <c r="E39" s="703"/>
      <c r="F39" s="707"/>
      <c r="G39" s="358"/>
      <c r="H39" s="369">
        <v>15996.5</v>
      </c>
      <c r="I39" s="363"/>
      <c r="J39" s="369">
        <v>15996.5</v>
      </c>
      <c r="K39" s="711"/>
      <c r="L39" s="359" t="s">
        <v>419</v>
      </c>
      <c r="M39" s="364" t="s">
        <v>121</v>
      </c>
    </row>
    <row r="40" spans="1:13" s="1" customFormat="1" ht="32.25" customHeight="1" x14ac:dyDescent="0.3">
      <c r="A40" s="700">
        <v>18</v>
      </c>
      <c r="B40" s="712" t="s">
        <v>445</v>
      </c>
      <c r="C40" s="713"/>
      <c r="D40" s="702">
        <v>9282</v>
      </c>
      <c r="E40" s="702">
        <v>9282</v>
      </c>
      <c r="F40" s="706" t="s">
        <v>112</v>
      </c>
      <c r="G40" s="708" t="s">
        <v>194</v>
      </c>
      <c r="H40" s="709"/>
      <c r="I40" s="708" t="s">
        <v>194</v>
      </c>
      <c r="J40" s="709"/>
      <c r="K40" s="710" t="s">
        <v>734</v>
      </c>
      <c r="L40" s="708" t="s">
        <v>753</v>
      </c>
      <c r="M40" s="709"/>
    </row>
    <row r="41" spans="1:13" s="1" customFormat="1" ht="32.25" customHeight="1" thickBot="1" x14ac:dyDescent="0.35">
      <c r="A41" s="701"/>
      <c r="B41" s="714"/>
      <c r="C41" s="715"/>
      <c r="D41" s="703"/>
      <c r="E41" s="703"/>
      <c r="F41" s="707"/>
      <c r="G41" s="358"/>
      <c r="H41" s="369">
        <v>9282</v>
      </c>
      <c r="I41" s="363"/>
      <c r="J41" s="369">
        <v>9282</v>
      </c>
      <c r="K41" s="711"/>
      <c r="L41" s="359" t="s">
        <v>421</v>
      </c>
      <c r="M41" s="364" t="s">
        <v>121</v>
      </c>
    </row>
    <row r="42" spans="1:13" s="1" customFormat="1" ht="44.25" customHeight="1" x14ac:dyDescent="0.3">
      <c r="A42" s="716">
        <v>19</v>
      </c>
      <c r="B42" s="712" t="s">
        <v>446</v>
      </c>
      <c r="C42" s="713"/>
      <c r="D42" s="717">
        <v>79410</v>
      </c>
      <c r="E42" s="717">
        <v>79410</v>
      </c>
      <c r="F42" s="706" t="s">
        <v>112</v>
      </c>
      <c r="G42" s="720" t="s">
        <v>384</v>
      </c>
      <c r="H42" s="721"/>
      <c r="I42" s="720" t="s">
        <v>384</v>
      </c>
      <c r="J42" s="721"/>
      <c r="K42" s="710" t="s">
        <v>734</v>
      </c>
      <c r="L42" s="708" t="s">
        <v>753</v>
      </c>
      <c r="M42" s="709"/>
    </row>
    <row r="43" spans="1:13" s="1" customFormat="1" ht="44.25" customHeight="1" thickBot="1" x14ac:dyDescent="0.35">
      <c r="A43" s="716"/>
      <c r="B43" s="714"/>
      <c r="C43" s="715"/>
      <c r="D43" s="717"/>
      <c r="E43" s="717"/>
      <c r="F43" s="707"/>
      <c r="G43" s="365"/>
      <c r="H43" s="371">
        <v>79410</v>
      </c>
      <c r="I43" s="368"/>
      <c r="J43" s="371">
        <v>79410</v>
      </c>
      <c r="K43" s="711"/>
      <c r="L43" s="359" t="s">
        <v>447</v>
      </c>
      <c r="M43" s="364" t="s">
        <v>121</v>
      </c>
    </row>
    <row r="44" spans="1:13" s="1" customFormat="1" ht="48" customHeight="1" x14ac:dyDescent="0.3">
      <c r="A44" s="700">
        <v>20</v>
      </c>
      <c r="B44" s="712" t="s">
        <v>448</v>
      </c>
      <c r="C44" s="713"/>
      <c r="D44" s="702">
        <v>2000</v>
      </c>
      <c r="E44" s="704">
        <v>2000</v>
      </c>
      <c r="F44" s="706" t="s">
        <v>115</v>
      </c>
      <c r="G44" s="708" t="s">
        <v>449</v>
      </c>
      <c r="H44" s="709"/>
      <c r="I44" s="708" t="s">
        <v>449</v>
      </c>
      <c r="J44" s="709"/>
      <c r="K44" s="710" t="s">
        <v>734</v>
      </c>
      <c r="L44" s="708" t="s">
        <v>755</v>
      </c>
      <c r="M44" s="709"/>
    </row>
    <row r="45" spans="1:13" s="1" customFormat="1" ht="48" customHeight="1" thickBot="1" x14ac:dyDescent="0.35">
      <c r="A45" s="701"/>
      <c r="B45" s="714"/>
      <c r="C45" s="715"/>
      <c r="D45" s="703"/>
      <c r="E45" s="705"/>
      <c r="F45" s="707"/>
      <c r="G45" s="358"/>
      <c r="H45" s="369">
        <v>2000</v>
      </c>
      <c r="I45" s="363"/>
      <c r="J45" s="369">
        <v>2000</v>
      </c>
      <c r="K45" s="711"/>
      <c r="L45" s="359" t="s">
        <v>419</v>
      </c>
      <c r="M45" s="364" t="s">
        <v>121</v>
      </c>
    </row>
    <row r="46" spans="1:13" s="1" customFormat="1" ht="38.25" customHeight="1" x14ac:dyDescent="0.3">
      <c r="A46" s="700">
        <v>21</v>
      </c>
      <c r="B46" s="712" t="s">
        <v>450</v>
      </c>
      <c r="C46" s="713"/>
      <c r="D46" s="702">
        <v>450</v>
      </c>
      <c r="E46" s="704">
        <v>450</v>
      </c>
      <c r="F46" s="706" t="s">
        <v>115</v>
      </c>
      <c r="G46" s="708" t="s">
        <v>226</v>
      </c>
      <c r="H46" s="709"/>
      <c r="I46" s="708" t="s">
        <v>226</v>
      </c>
      <c r="J46" s="709"/>
      <c r="K46" s="710" t="s">
        <v>734</v>
      </c>
      <c r="L46" s="708" t="s">
        <v>755</v>
      </c>
      <c r="M46" s="709"/>
    </row>
    <row r="47" spans="1:13" s="1" customFormat="1" ht="38.25" customHeight="1" thickBot="1" x14ac:dyDescent="0.35">
      <c r="A47" s="701"/>
      <c r="B47" s="714"/>
      <c r="C47" s="715"/>
      <c r="D47" s="703"/>
      <c r="E47" s="705"/>
      <c r="F47" s="707"/>
      <c r="G47" s="358"/>
      <c r="H47" s="369">
        <v>450</v>
      </c>
      <c r="I47" s="363"/>
      <c r="J47" s="369">
        <v>450</v>
      </c>
      <c r="K47" s="711"/>
      <c r="L47" s="359" t="s">
        <v>421</v>
      </c>
      <c r="M47" s="364" t="s">
        <v>121</v>
      </c>
    </row>
    <row r="48" spans="1:13" s="1" customFormat="1" ht="36.75" customHeight="1" x14ac:dyDescent="0.3">
      <c r="A48" s="700">
        <v>22</v>
      </c>
      <c r="B48" s="712" t="s">
        <v>452</v>
      </c>
      <c r="C48" s="713"/>
      <c r="D48" s="702">
        <v>300</v>
      </c>
      <c r="E48" s="702">
        <v>300</v>
      </c>
      <c r="F48" s="706" t="s">
        <v>115</v>
      </c>
      <c r="G48" s="708" t="s">
        <v>224</v>
      </c>
      <c r="H48" s="709"/>
      <c r="I48" s="708" t="s">
        <v>224</v>
      </c>
      <c r="J48" s="709"/>
      <c r="K48" s="710" t="s">
        <v>734</v>
      </c>
      <c r="L48" s="708" t="s">
        <v>755</v>
      </c>
      <c r="M48" s="709"/>
    </row>
    <row r="49" spans="1:13" s="1" customFormat="1" ht="36.75" customHeight="1" thickBot="1" x14ac:dyDescent="0.35">
      <c r="A49" s="701"/>
      <c r="B49" s="714"/>
      <c r="C49" s="715"/>
      <c r="D49" s="703"/>
      <c r="E49" s="703"/>
      <c r="F49" s="707"/>
      <c r="G49" s="358"/>
      <c r="H49" s="369">
        <v>300</v>
      </c>
      <c r="I49" s="363"/>
      <c r="J49" s="369">
        <v>300</v>
      </c>
      <c r="K49" s="711"/>
      <c r="L49" s="359" t="s">
        <v>447</v>
      </c>
      <c r="M49" s="364" t="s">
        <v>121</v>
      </c>
    </row>
    <row r="50" spans="1:13" s="1" customFormat="1" ht="50.25" customHeight="1" x14ac:dyDescent="0.3">
      <c r="A50" s="716">
        <v>23</v>
      </c>
      <c r="B50" s="712" t="s">
        <v>453</v>
      </c>
      <c r="C50" s="713"/>
      <c r="D50" s="717">
        <v>450</v>
      </c>
      <c r="E50" s="717">
        <v>450</v>
      </c>
      <c r="F50" s="706" t="s">
        <v>115</v>
      </c>
      <c r="G50" s="720" t="s">
        <v>224</v>
      </c>
      <c r="H50" s="721"/>
      <c r="I50" s="720" t="s">
        <v>224</v>
      </c>
      <c r="J50" s="721"/>
      <c r="K50" s="710" t="s">
        <v>734</v>
      </c>
      <c r="L50" s="708" t="s">
        <v>755</v>
      </c>
      <c r="M50" s="709"/>
    </row>
    <row r="51" spans="1:13" s="1" customFormat="1" ht="24.95" customHeight="1" thickBot="1" x14ac:dyDescent="0.35">
      <c r="A51" s="716"/>
      <c r="B51" s="714"/>
      <c r="C51" s="715"/>
      <c r="D51" s="717"/>
      <c r="E51" s="717"/>
      <c r="F51" s="707"/>
      <c r="G51" s="365"/>
      <c r="H51" s="371">
        <v>450</v>
      </c>
      <c r="I51" s="368"/>
      <c r="J51" s="371">
        <v>450</v>
      </c>
      <c r="K51" s="711"/>
      <c r="L51" s="359" t="s">
        <v>451</v>
      </c>
      <c r="M51" s="364" t="s">
        <v>121</v>
      </c>
    </row>
    <row r="52" spans="1:13" s="1" customFormat="1" ht="50.25" customHeight="1" x14ac:dyDescent="0.3">
      <c r="A52" s="700">
        <v>24</v>
      </c>
      <c r="B52" s="712" t="s">
        <v>454</v>
      </c>
      <c r="C52" s="713"/>
      <c r="D52" s="702">
        <v>480</v>
      </c>
      <c r="E52" s="704">
        <v>480</v>
      </c>
      <c r="F52" s="706" t="s">
        <v>115</v>
      </c>
      <c r="G52" s="708" t="s">
        <v>224</v>
      </c>
      <c r="H52" s="709"/>
      <c r="I52" s="708" t="s">
        <v>224</v>
      </c>
      <c r="J52" s="709"/>
      <c r="K52" s="710" t="s">
        <v>734</v>
      </c>
      <c r="L52" s="708" t="s">
        <v>755</v>
      </c>
      <c r="M52" s="709"/>
    </row>
    <row r="53" spans="1:13" s="1" customFormat="1" ht="50.25" customHeight="1" thickBot="1" x14ac:dyDescent="0.35">
      <c r="A53" s="701"/>
      <c r="B53" s="714"/>
      <c r="C53" s="715"/>
      <c r="D53" s="703"/>
      <c r="E53" s="705"/>
      <c r="F53" s="707"/>
      <c r="G53" s="358"/>
      <c r="H53" s="369">
        <v>480</v>
      </c>
      <c r="I53" s="363"/>
      <c r="J53" s="369">
        <v>480</v>
      </c>
      <c r="K53" s="711"/>
      <c r="L53" s="359" t="s">
        <v>455</v>
      </c>
      <c r="M53" s="364" t="s">
        <v>121</v>
      </c>
    </row>
    <row r="54" spans="1:13" s="1" customFormat="1" ht="39" customHeight="1" x14ac:dyDescent="0.3">
      <c r="A54" s="700">
        <v>25</v>
      </c>
      <c r="B54" s="712" t="s">
        <v>741</v>
      </c>
      <c r="C54" s="713"/>
      <c r="D54" s="717">
        <v>15707</v>
      </c>
      <c r="E54" s="717">
        <v>15707</v>
      </c>
      <c r="F54" s="706" t="s">
        <v>115</v>
      </c>
      <c r="G54" s="708" t="s">
        <v>365</v>
      </c>
      <c r="H54" s="709"/>
      <c r="I54" s="708" t="s">
        <v>365</v>
      </c>
      <c r="J54" s="709"/>
      <c r="K54" s="710" t="s">
        <v>734</v>
      </c>
      <c r="L54" s="708" t="s">
        <v>755</v>
      </c>
      <c r="M54" s="709"/>
    </row>
    <row r="55" spans="1:13" s="1" customFormat="1" ht="24.95" customHeight="1" thickBot="1" x14ac:dyDescent="0.35">
      <c r="A55" s="701"/>
      <c r="B55" s="714"/>
      <c r="C55" s="715"/>
      <c r="D55" s="703"/>
      <c r="E55" s="703"/>
      <c r="F55" s="707"/>
      <c r="G55" s="358"/>
      <c r="H55" s="369">
        <v>15707</v>
      </c>
      <c r="I55" s="363"/>
      <c r="J55" s="369">
        <v>15707</v>
      </c>
      <c r="K55" s="711"/>
      <c r="L55" s="359" t="s">
        <v>472</v>
      </c>
      <c r="M55" s="364" t="s">
        <v>121</v>
      </c>
    </row>
    <row r="56" spans="1:13" s="1" customFormat="1" ht="39" customHeight="1" x14ac:dyDescent="0.3">
      <c r="A56" s="716">
        <v>26</v>
      </c>
      <c r="B56" s="712" t="s">
        <v>456</v>
      </c>
      <c r="C56" s="713"/>
      <c r="D56" s="717">
        <v>27000</v>
      </c>
      <c r="E56" s="718">
        <v>27000</v>
      </c>
      <c r="F56" s="706" t="s">
        <v>115</v>
      </c>
      <c r="G56" s="708" t="s">
        <v>457</v>
      </c>
      <c r="H56" s="709"/>
      <c r="I56" s="708" t="s">
        <v>457</v>
      </c>
      <c r="J56" s="709"/>
      <c r="K56" s="710" t="s">
        <v>734</v>
      </c>
      <c r="L56" s="722" t="s">
        <v>756</v>
      </c>
      <c r="M56" s="723"/>
    </row>
    <row r="57" spans="1:13" s="1" customFormat="1" ht="39" customHeight="1" thickBot="1" x14ac:dyDescent="0.35">
      <c r="A57" s="716"/>
      <c r="B57" s="714"/>
      <c r="C57" s="715"/>
      <c r="D57" s="717"/>
      <c r="E57" s="718"/>
      <c r="F57" s="707"/>
      <c r="G57" s="358"/>
      <c r="H57" s="369">
        <v>27000</v>
      </c>
      <c r="I57" s="363"/>
      <c r="J57" s="369">
        <v>27000</v>
      </c>
      <c r="K57" s="711"/>
      <c r="L57" s="359" t="s">
        <v>264</v>
      </c>
      <c r="M57" s="364" t="s">
        <v>121</v>
      </c>
    </row>
    <row r="58" spans="1:13" s="1" customFormat="1" ht="49.5" customHeight="1" x14ac:dyDescent="0.3">
      <c r="A58" s="700">
        <v>27</v>
      </c>
      <c r="B58" s="712" t="s">
        <v>458</v>
      </c>
      <c r="C58" s="713"/>
      <c r="D58" s="702">
        <v>499000</v>
      </c>
      <c r="E58" s="702">
        <v>429000</v>
      </c>
      <c r="F58" s="706" t="s">
        <v>112</v>
      </c>
      <c r="G58" s="708" t="s">
        <v>459</v>
      </c>
      <c r="H58" s="709"/>
      <c r="I58" s="708" t="s">
        <v>459</v>
      </c>
      <c r="J58" s="709"/>
      <c r="K58" s="710" t="s">
        <v>734</v>
      </c>
      <c r="L58" s="722" t="s">
        <v>757</v>
      </c>
      <c r="M58" s="723"/>
    </row>
    <row r="59" spans="1:13" s="1" customFormat="1" ht="30.75" customHeight="1" thickBot="1" x14ac:dyDescent="0.35">
      <c r="A59" s="701"/>
      <c r="B59" s="714"/>
      <c r="C59" s="715"/>
      <c r="D59" s="703"/>
      <c r="E59" s="703"/>
      <c r="F59" s="707"/>
      <c r="G59" s="358"/>
      <c r="H59" s="369">
        <v>429000</v>
      </c>
      <c r="I59" s="363"/>
      <c r="J59" s="369">
        <v>429000</v>
      </c>
      <c r="K59" s="711"/>
      <c r="L59" s="366" t="s">
        <v>29</v>
      </c>
      <c r="M59" s="367" t="s">
        <v>121</v>
      </c>
    </row>
    <row r="60" spans="1:13" s="1" customFormat="1" ht="47.25" customHeight="1" x14ac:dyDescent="0.3">
      <c r="A60" s="716">
        <v>28</v>
      </c>
      <c r="B60" s="712" t="s">
        <v>460</v>
      </c>
      <c r="C60" s="713"/>
      <c r="D60" s="702">
        <v>59400</v>
      </c>
      <c r="E60" s="702">
        <v>59400</v>
      </c>
      <c r="F60" s="706" t="s">
        <v>112</v>
      </c>
      <c r="G60" s="708" t="s">
        <v>461</v>
      </c>
      <c r="H60" s="709"/>
      <c r="I60" s="708" t="s">
        <v>461</v>
      </c>
      <c r="J60" s="709"/>
      <c r="K60" s="710" t="s">
        <v>734</v>
      </c>
      <c r="L60" s="722" t="s">
        <v>757</v>
      </c>
      <c r="M60" s="723"/>
    </row>
    <row r="61" spans="1:13" s="1" customFormat="1" ht="47.25" customHeight="1" thickBot="1" x14ac:dyDescent="0.35">
      <c r="A61" s="716"/>
      <c r="B61" s="714"/>
      <c r="C61" s="715"/>
      <c r="D61" s="703"/>
      <c r="E61" s="703"/>
      <c r="F61" s="707"/>
      <c r="G61" s="356"/>
      <c r="H61" s="369">
        <v>58700</v>
      </c>
      <c r="I61" s="363"/>
      <c r="J61" s="369">
        <v>58700</v>
      </c>
      <c r="K61" s="711"/>
      <c r="L61" s="366" t="s">
        <v>30</v>
      </c>
      <c r="M61" s="367" t="s">
        <v>121</v>
      </c>
    </row>
    <row r="62" spans="1:13" s="1" customFormat="1" ht="45" customHeight="1" x14ac:dyDescent="0.3">
      <c r="A62" s="700">
        <v>29</v>
      </c>
      <c r="B62" s="712" t="s">
        <v>473</v>
      </c>
      <c r="C62" s="713"/>
      <c r="D62" s="702">
        <v>902980.8</v>
      </c>
      <c r="E62" s="704">
        <v>902980.8</v>
      </c>
      <c r="F62" s="706" t="s">
        <v>112</v>
      </c>
      <c r="G62" s="708" t="s">
        <v>462</v>
      </c>
      <c r="H62" s="709"/>
      <c r="I62" s="708" t="s">
        <v>462</v>
      </c>
      <c r="J62" s="709"/>
      <c r="K62" s="710" t="s">
        <v>734</v>
      </c>
      <c r="L62" s="722" t="s">
        <v>757</v>
      </c>
      <c r="M62" s="723"/>
    </row>
    <row r="63" spans="1:13" s="1" customFormat="1" ht="45" customHeight="1" thickBot="1" x14ac:dyDescent="0.35">
      <c r="A63" s="701"/>
      <c r="B63" s="714"/>
      <c r="C63" s="715"/>
      <c r="D63" s="703"/>
      <c r="E63" s="705"/>
      <c r="F63" s="707"/>
      <c r="G63" s="358"/>
      <c r="H63" s="369">
        <v>902980.8</v>
      </c>
      <c r="I63" s="363"/>
      <c r="J63" s="369">
        <v>902980.8</v>
      </c>
      <c r="K63" s="711"/>
      <c r="L63" s="366" t="s">
        <v>31</v>
      </c>
      <c r="M63" s="367" t="s">
        <v>121</v>
      </c>
    </row>
    <row r="64" spans="1:13" s="1" customFormat="1" ht="50.25" customHeight="1" x14ac:dyDescent="0.3">
      <c r="A64" s="716">
        <v>30</v>
      </c>
      <c r="B64" s="712" t="s">
        <v>463</v>
      </c>
      <c r="C64" s="713"/>
      <c r="D64" s="717">
        <v>177297.6</v>
      </c>
      <c r="E64" s="718">
        <v>177297.6</v>
      </c>
      <c r="F64" s="706" t="s">
        <v>112</v>
      </c>
      <c r="G64" s="720" t="s">
        <v>462</v>
      </c>
      <c r="H64" s="721"/>
      <c r="I64" s="720" t="s">
        <v>462</v>
      </c>
      <c r="J64" s="721"/>
      <c r="K64" s="710" t="s">
        <v>734</v>
      </c>
      <c r="L64" s="722" t="s">
        <v>757</v>
      </c>
      <c r="M64" s="723"/>
    </row>
    <row r="65" spans="1:19" s="1" customFormat="1" ht="50.25" customHeight="1" thickBot="1" x14ac:dyDescent="0.35">
      <c r="A65" s="716"/>
      <c r="B65" s="714"/>
      <c r="C65" s="715"/>
      <c r="D65" s="717"/>
      <c r="E65" s="718"/>
      <c r="F65" s="707"/>
      <c r="G65" s="361"/>
      <c r="H65" s="371">
        <v>177297.6</v>
      </c>
      <c r="I65" s="368"/>
      <c r="J65" s="371">
        <v>177297.6</v>
      </c>
      <c r="K65" s="711"/>
      <c r="L65" s="366" t="s">
        <v>32</v>
      </c>
      <c r="M65" s="367" t="s">
        <v>121</v>
      </c>
    </row>
    <row r="66" spans="1:19" s="1" customFormat="1" ht="37.5" customHeight="1" x14ac:dyDescent="0.3">
      <c r="A66" s="700">
        <v>31</v>
      </c>
      <c r="B66" s="712" t="s">
        <v>464</v>
      </c>
      <c r="C66" s="713"/>
      <c r="D66" s="702">
        <v>13000</v>
      </c>
      <c r="E66" s="702">
        <v>13000</v>
      </c>
      <c r="F66" s="706" t="s">
        <v>112</v>
      </c>
      <c r="G66" s="708" t="s">
        <v>441</v>
      </c>
      <c r="H66" s="709"/>
      <c r="I66" s="708" t="s">
        <v>441</v>
      </c>
      <c r="J66" s="709"/>
      <c r="K66" s="710" t="s">
        <v>734</v>
      </c>
      <c r="L66" s="722" t="s">
        <v>757</v>
      </c>
      <c r="M66" s="723"/>
    </row>
    <row r="67" spans="1:19" s="1" customFormat="1" ht="37.5" customHeight="1" thickBot="1" x14ac:dyDescent="0.35">
      <c r="A67" s="701"/>
      <c r="B67" s="714"/>
      <c r="C67" s="715"/>
      <c r="D67" s="703"/>
      <c r="E67" s="703"/>
      <c r="F67" s="707"/>
      <c r="G67" s="356"/>
      <c r="H67" s="369">
        <v>12600</v>
      </c>
      <c r="I67" s="363"/>
      <c r="J67" s="369">
        <v>12600</v>
      </c>
      <c r="K67" s="711"/>
      <c r="L67" s="366" t="s">
        <v>33</v>
      </c>
      <c r="M67" s="367" t="s">
        <v>121</v>
      </c>
    </row>
    <row r="68" spans="1:19" s="1" customFormat="1" ht="46.5" customHeight="1" x14ac:dyDescent="0.3">
      <c r="A68" s="716">
        <v>32</v>
      </c>
      <c r="B68" s="712" t="s">
        <v>465</v>
      </c>
      <c r="C68" s="713"/>
      <c r="D68" s="717">
        <v>71300</v>
      </c>
      <c r="E68" s="718">
        <v>71300</v>
      </c>
      <c r="F68" s="706" t="s">
        <v>112</v>
      </c>
      <c r="G68" s="720" t="s">
        <v>441</v>
      </c>
      <c r="H68" s="721"/>
      <c r="I68" s="720" t="s">
        <v>441</v>
      </c>
      <c r="J68" s="721"/>
      <c r="K68" s="710" t="s">
        <v>734</v>
      </c>
      <c r="L68" s="722" t="s">
        <v>757</v>
      </c>
      <c r="M68" s="723"/>
    </row>
    <row r="69" spans="1:19" s="1" customFormat="1" ht="46.5" customHeight="1" thickBot="1" x14ac:dyDescent="0.35">
      <c r="A69" s="716"/>
      <c r="B69" s="714"/>
      <c r="C69" s="715"/>
      <c r="D69" s="717"/>
      <c r="E69" s="718"/>
      <c r="F69" s="707"/>
      <c r="G69" s="361"/>
      <c r="H69" s="371">
        <v>69400</v>
      </c>
      <c r="I69" s="368"/>
      <c r="J69" s="371">
        <v>69400</v>
      </c>
      <c r="K69" s="711"/>
      <c r="L69" s="366" t="s">
        <v>34</v>
      </c>
      <c r="M69" s="367" t="s">
        <v>121</v>
      </c>
    </row>
    <row r="70" spans="1:19" s="1" customFormat="1" ht="33" customHeight="1" x14ac:dyDescent="0.3">
      <c r="A70" s="700">
        <v>33</v>
      </c>
      <c r="B70" s="712" t="s">
        <v>466</v>
      </c>
      <c r="C70" s="713"/>
      <c r="D70" s="702">
        <v>125000</v>
      </c>
      <c r="E70" s="704">
        <v>125000</v>
      </c>
      <c r="F70" s="706" t="s">
        <v>112</v>
      </c>
      <c r="G70" s="708" t="s">
        <v>461</v>
      </c>
      <c r="H70" s="709"/>
      <c r="I70" s="708" t="s">
        <v>461</v>
      </c>
      <c r="J70" s="709"/>
      <c r="K70" s="710" t="s">
        <v>734</v>
      </c>
      <c r="L70" s="722" t="s">
        <v>757</v>
      </c>
      <c r="M70" s="723"/>
    </row>
    <row r="71" spans="1:19" s="1" customFormat="1" ht="33" customHeight="1" thickBot="1" x14ac:dyDescent="0.35">
      <c r="A71" s="701"/>
      <c r="B71" s="714"/>
      <c r="C71" s="715"/>
      <c r="D71" s="703"/>
      <c r="E71" s="705"/>
      <c r="F71" s="707"/>
      <c r="G71" s="358"/>
      <c r="H71" s="369">
        <v>124500</v>
      </c>
      <c r="I71" s="363"/>
      <c r="J71" s="369">
        <v>124500</v>
      </c>
      <c r="K71" s="711"/>
      <c r="L71" s="366" t="s">
        <v>163</v>
      </c>
      <c r="M71" s="367" t="s">
        <v>121</v>
      </c>
    </row>
    <row r="72" spans="1:19" s="1" customFormat="1" ht="40.5" customHeight="1" x14ac:dyDescent="0.3">
      <c r="A72" s="716">
        <v>34</v>
      </c>
      <c r="B72" s="712" t="s">
        <v>467</v>
      </c>
      <c r="C72" s="713"/>
      <c r="D72" s="717">
        <v>530</v>
      </c>
      <c r="E72" s="726">
        <v>530</v>
      </c>
      <c r="F72" s="724" t="s">
        <v>114</v>
      </c>
      <c r="G72" s="720" t="s">
        <v>27</v>
      </c>
      <c r="H72" s="721"/>
      <c r="I72" s="720" t="s">
        <v>27</v>
      </c>
      <c r="J72" s="721"/>
      <c r="K72" s="710" t="s">
        <v>734</v>
      </c>
      <c r="L72" s="722" t="s">
        <v>758</v>
      </c>
      <c r="M72" s="723"/>
    </row>
    <row r="73" spans="1:19" s="1" customFormat="1" ht="40.5" customHeight="1" thickBot="1" x14ac:dyDescent="0.35">
      <c r="A73" s="716"/>
      <c r="B73" s="714"/>
      <c r="C73" s="715"/>
      <c r="D73" s="717"/>
      <c r="E73" s="726"/>
      <c r="F73" s="725"/>
      <c r="G73" s="365"/>
      <c r="H73" s="371">
        <v>530</v>
      </c>
      <c r="I73" s="368"/>
      <c r="J73" s="371">
        <v>530</v>
      </c>
      <c r="K73" s="711"/>
      <c r="L73" s="366" t="s">
        <v>447</v>
      </c>
      <c r="M73" s="367" t="s">
        <v>121</v>
      </c>
      <c r="S73" s="354"/>
    </row>
    <row r="74" spans="1:19" s="1" customFormat="1" ht="32.25" customHeight="1" x14ac:dyDescent="0.3">
      <c r="A74" s="700">
        <v>35</v>
      </c>
      <c r="B74" s="712" t="s">
        <v>468</v>
      </c>
      <c r="C74" s="713"/>
      <c r="D74" s="702">
        <v>1240</v>
      </c>
      <c r="E74" s="704">
        <v>1240</v>
      </c>
      <c r="F74" s="724" t="s">
        <v>114</v>
      </c>
      <c r="G74" s="708" t="s">
        <v>215</v>
      </c>
      <c r="H74" s="709"/>
      <c r="I74" s="708" t="s">
        <v>215</v>
      </c>
      <c r="J74" s="709"/>
      <c r="K74" s="710" t="s">
        <v>734</v>
      </c>
      <c r="L74" s="722" t="s">
        <v>758</v>
      </c>
      <c r="M74" s="723"/>
    </row>
    <row r="75" spans="1:19" s="1" customFormat="1" ht="39.950000000000003" customHeight="1" thickBot="1" x14ac:dyDescent="0.35">
      <c r="A75" s="701"/>
      <c r="B75" s="714"/>
      <c r="C75" s="715"/>
      <c r="D75" s="703"/>
      <c r="E75" s="705"/>
      <c r="F75" s="725"/>
      <c r="G75" s="358"/>
      <c r="H75" s="369">
        <v>1240</v>
      </c>
      <c r="I75" s="363"/>
      <c r="J75" s="369">
        <v>1240</v>
      </c>
      <c r="K75" s="711"/>
      <c r="L75" s="366" t="s">
        <v>451</v>
      </c>
      <c r="M75" s="367" t="s">
        <v>121</v>
      </c>
    </row>
    <row r="76" spans="1:19" s="1" customFormat="1" ht="41.25" customHeight="1" x14ac:dyDescent="0.3">
      <c r="A76" s="716">
        <v>36</v>
      </c>
      <c r="B76" s="712" t="s">
        <v>469</v>
      </c>
      <c r="C76" s="713"/>
      <c r="D76" s="702">
        <v>450</v>
      </c>
      <c r="E76" s="704">
        <v>450</v>
      </c>
      <c r="F76" s="724" t="s">
        <v>114</v>
      </c>
      <c r="G76" s="708" t="s">
        <v>226</v>
      </c>
      <c r="H76" s="709"/>
      <c r="I76" s="708" t="s">
        <v>226</v>
      </c>
      <c r="J76" s="709"/>
      <c r="K76" s="710" t="s">
        <v>734</v>
      </c>
      <c r="L76" s="722" t="s">
        <v>758</v>
      </c>
      <c r="M76" s="723"/>
    </row>
    <row r="77" spans="1:19" s="1" customFormat="1" ht="41.25" customHeight="1" thickBot="1" x14ac:dyDescent="0.35">
      <c r="A77" s="716"/>
      <c r="B77" s="714"/>
      <c r="C77" s="715"/>
      <c r="D77" s="703"/>
      <c r="E77" s="705"/>
      <c r="F77" s="725"/>
      <c r="G77" s="358"/>
      <c r="H77" s="369">
        <v>450</v>
      </c>
      <c r="I77" s="363"/>
      <c r="J77" s="369">
        <v>450</v>
      </c>
      <c r="K77" s="711"/>
      <c r="L77" s="373" t="s">
        <v>455</v>
      </c>
      <c r="M77" s="367" t="s">
        <v>121</v>
      </c>
    </row>
    <row r="78" spans="1:19" s="1" customFormat="1" ht="45" customHeight="1" x14ac:dyDescent="0.3">
      <c r="A78" s="700">
        <v>37</v>
      </c>
      <c r="B78" s="712" t="s">
        <v>470</v>
      </c>
      <c r="C78" s="713"/>
      <c r="D78" s="702">
        <v>1050</v>
      </c>
      <c r="E78" s="731">
        <v>1050</v>
      </c>
      <c r="F78" s="724" t="s">
        <v>114</v>
      </c>
      <c r="G78" s="708" t="s">
        <v>471</v>
      </c>
      <c r="H78" s="709"/>
      <c r="I78" s="708" t="s">
        <v>471</v>
      </c>
      <c r="J78" s="709"/>
      <c r="K78" s="710" t="s">
        <v>734</v>
      </c>
      <c r="L78" s="722" t="s">
        <v>758</v>
      </c>
      <c r="M78" s="723"/>
    </row>
    <row r="79" spans="1:19" s="1" customFormat="1" ht="45" customHeight="1" thickBot="1" x14ac:dyDescent="0.35">
      <c r="A79" s="701"/>
      <c r="B79" s="714"/>
      <c r="C79" s="715"/>
      <c r="D79" s="703"/>
      <c r="E79" s="732"/>
      <c r="F79" s="725"/>
      <c r="G79" s="356"/>
      <c r="H79" s="369">
        <v>1050</v>
      </c>
      <c r="I79" s="368"/>
      <c r="J79" s="371">
        <v>1050</v>
      </c>
      <c r="K79" s="730"/>
      <c r="L79" s="786" t="s">
        <v>472</v>
      </c>
      <c r="M79" s="381" t="s">
        <v>121</v>
      </c>
    </row>
    <row r="80" spans="1:19" s="3" customFormat="1" ht="20.25" customHeight="1" thickBot="1" x14ac:dyDescent="0.35">
      <c r="A80" s="727" t="s">
        <v>15</v>
      </c>
      <c r="B80" s="728"/>
      <c r="C80" s="729"/>
      <c r="D80" s="57">
        <f>SUM(D6:D79)</f>
        <v>5112968.8999999994</v>
      </c>
      <c r="E80" s="59">
        <f>SUM(E6:E79)</f>
        <v>4986955.38</v>
      </c>
      <c r="F80" s="78"/>
      <c r="G80" s="677">
        <f>SUM(H6:H79)</f>
        <v>4931118.8999999994</v>
      </c>
      <c r="H80" s="677"/>
      <c r="I80" s="679">
        <f>SUM(J6:J79)</f>
        <v>4931118.8999999994</v>
      </c>
      <c r="J80" s="678"/>
      <c r="K80" s="376"/>
      <c r="L80" s="376"/>
      <c r="M80" s="61"/>
    </row>
    <row r="81" spans="1:13" s="1" customFormat="1" ht="39.950000000000003" customHeight="1" thickBot="1" x14ac:dyDescent="0.35">
      <c r="A81" s="735" t="s">
        <v>792</v>
      </c>
      <c r="B81" s="735"/>
      <c r="C81" s="735"/>
      <c r="D81" s="735"/>
      <c r="E81" s="735"/>
      <c r="F81" s="735"/>
      <c r="G81" s="735"/>
      <c r="H81" s="283"/>
      <c r="I81" s="283"/>
      <c r="J81" s="283"/>
      <c r="K81" s="283"/>
      <c r="L81" s="283"/>
      <c r="M81" s="283"/>
    </row>
    <row r="82" spans="1:13" s="34" customFormat="1" ht="21.75" customHeight="1" x14ac:dyDescent="0.3">
      <c r="A82" s="284" t="s">
        <v>788</v>
      </c>
      <c r="B82" s="285" t="s">
        <v>742</v>
      </c>
      <c r="C82" s="286"/>
      <c r="D82" s="287" t="s">
        <v>743</v>
      </c>
      <c r="E82" s="699" t="s">
        <v>744</v>
      </c>
      <c r="F82" s="699"/>
      <c r="G82" s="288"/>
      <c r="H82" s="289"/>
      <c r="I82" s="289"/>
      <c r="J82" s="289"/>
      <c r="K82" s="133"/>
      <c r="L82" s="133"/>
      <c r="M82" s="134"/>
    </row>
    <row r="83" spans="1:13" s="34" customFormat="1" ht="21.75" customHeight="1" x14ac:dyDescent="0.3">
      <c r="A83" s="290">
        <v>1</v>
      </c>
      <c r="B83" s="291" t="s">
        <v>745</v>
      </c>
      <c r="C83" s="292"/>
      <c r="D83" s="293">
        <v>0</v>
      </c>
      <c r="E83" s="421">
        <v>0</v>
      </c>
      <c r="F83" s="422"/>
      <c r="G83" s="294" t="s">
        <v>746</v>
      </c>
      <c r="H83" s="289"/>
      <c r="I83" s="289"/>
      <c r="J83" s="289"/>
      <c r="K83" s="133"/>
      <c r="L83" s="133"/>
      <c r="M83" s="134"/>
    </row>
    <row r="84" spans="1:13" s="34" customFormat="1" ht="21.75" customHeight="1" x14ac:dyDescent="0.3">
      <c r="A84" s="290">
        <v>2</v>
      </c>
      <c r="B84" s="295" t="s">
        <v>747</v>
      </c>
      <c r="C84" s="296"/>
      <c r="D84" s="293">
        <v>0</v>
      </c>
      <c r="E84" s="421">
        <v>0</v>
      </c>
      <c r="F84" s="422"/>
      <c r="G84" s="294" t="s">
        <v>746</v>
      </c>
      <c r="H84" s="138"/>
      <c r="I84" s="289"/>
      <c r="J84" s="289"/>
      <c r="K84" s="133"/>
      <c r="L84" s="133"/>
      <c r="M84" s="134"/>
    </row>
    <row r="85" spans="1:13" s="34" customFormat="1" ht="19.5" x14ac:dyDescent="0.3">
      <c r="A85" s="297">
        <v>3</v>
      </c>
      <c r="B85" s="298" t="s">
        <v>748</v>
      </c>
      <c r="C85" s="292"/>
      <c r="D85" s="293">
        <v>33</v>
      </c>
      <c r="E85" s="421">
        <v>4927848.9000000004</v>
      </c>
      <c r="F85" s="422"/>
      <c r="G85" s="294" t="s">
        <v>746</v>
      </c>
      <c r="H85" s="139"/>
      <c r="I85" s="289"/>
      <c r="J85" s="289"/>
      <c r="K85" s="133"/>
      <c r="L85" s="133"/>
      <c r="M85" s="134"/>
    </row>
    <row r="86" spans="1:13" s="34" customFormat="1" ht="19.5" x14ac:dyDescent="0.3">
      <c r="A86" s="297">
        <v>4</v>
      </c>
      <c r="B86" s="135" t="s">
        <v>749</v>
      </c>
      <c r="C86" s="296"/>
      <c r="D86" s="299">
        <v>0</v>
      </c>
      <c r="E86" s="421">
        <v>0</v>
      </c>
      <c r="F86" s="422"/>
      <c r="G86" s="294" t="s">
        <v>746</v>
      </c>
      <c r="H86" s="139"/>
      <c r="I86" s="289"/>
      <c r="J86" s="289"/>
      <c r="K86" s="133"/>
      <c r="L86" s="133"/>
      <c r="M86" s="134"/>
    </row>
    <row r="87" spans="1:13" s="1" customFormat="1" ht="19.5" x14ac:dyDescent="0.3">
      <c r="A87" s="297">
        <v>5</v>
      </c>
      <c r="B87" s="291" t="s">
        <v>750</v>
      </c>
      <c r="C87" s="292"/>
      <c r="D87" s="299">
        <v>4</v>
      </c>
      <c r="E87" s="423">
        <v>3270</v>
      </c>
      <c r="F87" s="424"/>
      <c r="G87" s="294" t="s">
        <v>746</v>
      </c>
      <c r="H87" s="139"/>
      <c r="I87" s="289"/>
      <c r="J87" s="289"/>
      <c r="K87" s="133"/>
      <c r="L87" s="133"/>
      <c r="M87" s="134"/>
    </row>
    <row r="88" spans="1:13" s="1" customFormat="1" ht="20.25" thickBot="1" x14ac:dyDescent="0.35">
      <c r="A88" s="300"/>
      <c r="B88" s="694" t="s">
        <v>15</v>
      </c>
      <c r="C88" s="695"/>
      <c r="D88" s="301">
        <f>SUM(D83:D87)</f>
        <v>37</v>
      </c>
      <c r="E88" s="696">
        <f>SUM(E83:F87)</f>
        <v>4931118.9000000004</v>
      </c>
      <c r="F88" s="697"/>
      <c r="G88" s="302" t="s">
        <v>746</v>
      </c>
      <c r="H88" s="139"/>
      <c r="I88" s="289"/>
      <c r="J88" s="289"/>
      <c r="K88" s="133"/>
      <c r="L88" s="133"/>
      <c r="M88" s="134"/>
    </row>
    <row r="89" spans="1:13" s="1" customFormat="1" ht="9.9499999999999993" customHeight="1" x14ac:dyDescent="0.3">
      <c r="A89" s="139"/>
      <c r="B89" s="431"/>
      <c r="C89" s="431"/>
      <c r="D89" s="431"/>
      <c r="E89" s="431"/>
      <c r="F89" s="431"/>
      <c r="G89" s="431"/>
      <c r="H89" s="431"/>
      <c r="I89" s="431"/>
      <c r="J89" s="431"/>
      <c r="K89" s="431"/>
      <c r="L89" s="431"/>
      <c r="M89" s="431"/>
    </row>
    <row r="90" spans="1:13" s="1" customFormat="1" ht="19.5" x14ac:dyDescent="0.3">
      <c r="A90" s="133"/>
      <c r="B90" s="430" t="s">
        <v>751</v>
      </c>
      <c r="C90" s="430"/>
      <c r="D90" s="430"/>
      <c r="E90" s="430"/>
      <c r="F90" s="430"/>
      <c r="G90" s="430"/>
      <c r="H90" s="430"/>
      <c r="I90" s="430"/>
      <c r="J90" s="430"/>
      <c r="K90" s="430"/>
      <c r="L90" s="430"/>
      <c r="M90" s="430"/>
    </row>
    <row r="91" spans="1:13" s="1" customFormat="1" ht="9.9499999999999993" customHeight="1" x14ac:dyDescent="0.3">
      <c r="A91" s="429"/>
      <c r="B91" s="429"/>
      <c r="C91" s="429"/>
      <c r="D91" s="429"/>
      <c r="E91" s="429"/>
      <c r="F91" s="429"/>
      <c r="G91" s="429"/>
      <c r="H91" s="429"/>
      <c r="I91" s="429"/>
      <c r="J91" s="429"/>
      <c r="K91" s="429"/>
      <c r="L91" s="429"/>
      <c r="M91" s="429"/>
    </row>
    <row r="92" spans="1:13" s="1" customFormat="1" ht="19.5" x14ac:dyDescent="0.3">
      <c r="A92" s="139"/>
      <c r="B92" s="436" t="s">
        <v>761</v>
      </c>
      <c r="C92" s="436"/>
      <c r="D92" s="436"/>
      <c r="E92" s="436"/>
      <c r="F92" s="436"/>
      <c r="G92" s="436"/>
      <c r="H92" s="436"/>
      <c r="I92" s="436"/>
      <c r="J92" s="436"/>
      <c r="K92" s="436"/>
      <c r="L92" s="436"/>
      <c r="M92" s="436"/>
    </row>
    <row r="93" spans="1:13" s="1" customFormat="1" ht="19.5" x14ac:dyDescent="0.3">
      <c r="A93" s="145"/>
      <c r="B93" s="436" t="s">
        <v>764</v>
      </c>
      <c r="C93" s="436"/>
      <c r="D93" s="436"/>
      <c r="E93" s="436"/>
      <c r="F93" s="436"/>
      <c r="G93" s="436"/>
      <c r="H93" s="436"/>
      <c r="I93" s="436"/>
      <c r="J93" s="436"/>
      <c r="K93" s="436"/>
      <c r="L93" s="436"/>
      <c r="M93" s="436"/>
    </row>
    <row r="94" spans="1:13" s="1" customFormat="1" ht="15" customHeight="1" x14ac:dyDescent="0.3">
      <c r="A94" s="128"/>
      <c r="B94" s="146"/>
      <c r="C94" s="146"/>
      <c r="D94" s="147"/>
      <c r="E94" s="148"/>
      <c r="F94" s="149"/>
      <c r="G94" s="146"/>
      <c r="H94" s="150"/>
      <c r="I94" s="150"/>
      <c r="J94" s="303"/>
      <c r="K94" s="149"/>
      <c r="L94" s="149"/>
      <c r="M94" s="128"/>
    </row>
    <row r="95" spans="1:13" s="1" customFormat="1" ht="19.5" x14ac:dyDescent="0.3">
      <c r="A95" s="128"/>
      <c r="B95" s="785" t="s">
        <v>762</v>
      </c>
      <c r="C95" s="432"/>
      <c r="D95" s="432"/>
      <c r="E95" s="432"/>
      <c r="F95" s="432"/>
      <c r="G95" s="432"/>
      <c r="H95" s="432"/>
      <c r="I95" s="432"/>
      <c r="J95" s="432"/>
      <c r="K95" s="432"/>
      <c r="L95" s="432"/>
      <c r="M95" s="432"/>
    </row>
    <row r="96" spans="1:13" s="1" customFormat="1" ht="19.5" x14ac:dyDescent="0.3">
      <c r="A96" s="128"/>
      <c r="B96" s="433" t="s">
        <v>763</v>
      </c>
      <c r="C96" s="433"/>
      <c r="D96" s="433"/>
      <c r="E96" s="433"/>
      <c r="F96" s="433"/>
      <c r="G96" s="433"/>
      <c r="H96" s="433"/>
      <c r="I96" s="433"/>
      <c r="J96" s="433"/>
      <c r="K96" s="433"/>
      <c r="L96" s="433"/>
      <c r="M96" s="433"/>
    </row>
    <row r="97" spans="1:14" s="1" customFormat="1" ht="19.5" x14ac:dyDescent="0.3">
      <c r="A97" s="128"/>
      <c r="B97" s="433" t="s">
        <v>765</v>
      </c>
      <c r="C97" s="433"/>
      <c r="D97" s="433"/>
      <c r="E97" s="433"/>
      <c r="F97" s="433"/>
      <c r="G97" s="433"/>
      <c r="H97" s="433"/>
      <c r="I97" s="433"/>
      <c r="J97" s="433"/>
      <c r="K97" s="433"/>
      <c r="L97" s="433"/>
      <c r="M97" s="433"/>
    </row>
    <row r="98" spans="1:14" s="1" customFormat="1" x14ac:dyDescent="0.35">
      <c r="A98" s="12"/>
      <c r="B98" s="75"/>
      <c r="C98" s="75"/>
      <c r="D98" s="30"/>
      <c r="E98" s="22"/>
      <c r="F98" s="23"/>
      <c r="G98" s="18"/>
      <c r="H98" s="52"/>
      <c r="I98" s="52"/>
      <c r="J98" s="52"/>
      <c r="K98" s="4"/>
      <c r="L98" s="4"/>
      <c r="M98" s="12"/>
    </row>
    <row r="99" spans="1:14" s="1" customFormat="1" x14ac:dyDescent="0.35">
      <c r="A99" s="12"/>
      <c r="B99" s="75"/>
      <c r="C99" s="75"/>
      <c r="D99" s="30"/>
      <c r="E99" s="22"/>
      <c r="F99" s="23"/>
      <c r="G99" s="18"/>
      <c r="H99" s="52"/>
      <c r="I99" s="52"/>
      <c r="J99" s="52"/>
      <c r="K99" s="4"/>
      <c r="L99" s="4"/>
      <c r="M99" s="12"/>
    </row>
    <row r="100" spans="1:14" s="1" customFormat="1" x14ac:dyDescent="0.35">
      <c r="A100" s="12"/>
      <c r="B100" s="75"/>
      <c r="C100" s="75"/>
      <c r="D100" s="30"/>
      <c r="E100" s="22"/>
      <c r="F100" s="23"/>
      <c r="G100" s="18"/>
      <c r="H100" s="52"/>
      <c r="I100" s="52"/>
      <c r="J100" s="52"/>
      <c r="K100" s="4"/>
      <c r="L100" s="4"/>
      <c r="M100" s="12"/>
    </row>
    <row r="101" spans="1:14" s="1" customFormat="1" x14ac:dyDescent="0.35">
      <c r="A101" s="12"/>
      <c r="B101" s="75"/>
      <c r="C101" s="75"/>
      <c r="D101" s="30"/>
      <c r="E101" s="22"/>
      <c r="F101" s="23"/>
      <c r="G101" s="18"/>
      <c r="H101" s="52"/>
      <c r="I101" s="52"/>
      <c r="J101" s="52"/>
      <c r="K101" s="4"/>
      <c r="L101" s="4"/>
      <c r="M101" s="12"/>
    </row>
    <row r="102" spans="1:14" s="1" customFormat="1" x14ac:dyDescent="0.35">
      <c r="A102" s="12"/>
      <c r="B102" s="76"/>
      <c r="C102" s="76"/>
      <c r="D102" s="31"/>
      <c r="E102" s="22"/>
      <c r="F102" s="23"/>
      <c r="G102" s="18"/>
      <c r="H102" s="52"/>
      <c r="I102" s="52"/>
      <c r="J102" s="52"/>
      <c r="K102" s="4"/>
      <c r="L102" s="4"/>
      <c r="M102" s="12"/>
    </row>
    <row r="103" spans="1:14" s="1" customFormat="1" x14ac:dyDescent="0.35">
      <c r="A103" s="12"/>
      <c r="B103" s="76"/>
      <c r="C103" s="76"/>
      <c r="D103" s="31"/>
      <c r="E103" s="22"/>
      <c r="F103" s="23"/>
      <c r="G103" s="18"/>
      <c r="H103" s="52"/>
      <c r="I103" s="52"/>
      <c r="J103" s="52"/>
      <c r="K103" s="4"/>
      <c r="L103" s="4"/>
      <c r="M103" s="12"/>
    </row>
    <row r="104" spans="1:14" s="1" customFormat="1" x14ac:dyDescent="0.35">
      <c r="A104" s="12"/>
      <c r="B104" s="76"/>
      <c r="C104" s="76"/>
      <c r="D104" s="31"/>
      <c r="E104" s="22"/>
      <c r="F104" s="23"/>
      <c r="G104" s="18"/>
      <c r="H104" s="52"/>
      <c r="I104" s="52"/>
      <c r="J104" s="52"/>
      <c r="K104" s="4"/>
      <c r="L104" s="4"/>
      <c r="M104" s="12"/>
    </row>
    <row r="105" spans="1:14" s="1" customFormat="1" x14ac:dyDescent="0.35">
      <c r="A105" s="12"/>
      <c r="B105" s="76"/>
      <c r="C105" s="76"/>
      <c r="D105" s="31"/>
      <c r="E105" s="22"/>
      <c r="F105" s="23"/>
      <c r="G105" s="18"/>
      <c r="H105" s="52"/>
      <c r="I105" s="52"/>
      <c r="J105" s="52"/>
      <c r="K105" s="4"/>
      <c r="L105" s="4"/>
      <c r="M105" s="12"/>
    </row>
    <row r="106" spans="1:14" s="1" customFormat="1" x14ac:dyDescent="0.35">
      <c r="A106" s="12"/>
      <c r="B106" s="76"/>
      <c r="C106" s="76"/>
      <c r="D106" s="31"/>
      <c r="E106" s="12"/>
      <c r="F106" s="4"/>
      <c r="G106" s="18"/>
      <c r="H106" s="18"/>
      <c r="I106" s="18"/>
      <c r="J106" s="18"/>
      <c r="K106" s="4"/>
      <c r="L106" s="4"/>
      <c r="M106" s="19"/>
    </row>
    <row r="107" spans="1:14" s="1" customFormat="1" x14ac:dyDescent="0.35">
      <c r="A107" s="12"/>
      <c r="B107" s="76"/>
      <c r="C107" s="76"/>
      <c r="D107" s="31"/>
      <c r="E107" s="12"/>
      <c r="F107" s="4"/>
      <c r="G107" s="18"/>
      <c r="H107" s="18"/>
      <c r="I107" s="18"/>
      <c r="J107" s="18"/>
      <c r="K107" s="4"/>
      <c r="L107" s="4"/>
      <c r="M107" s="19"/>
    </row>
    <row r="108" spans="1:14" s="1" customFormat="1" x14ac:dyDescent="0.35">
      <c r="A108" s="12"/>
      <c r="B108" s="76"/>
      <c r="C108" s="76"/>
      <c r="D108" s="31"/>
      <c r="E108" s="12"/>
      <c r="F108" s="4"/>
      <c r="G108" s="18"/>
      <c r="H108" s="18"/>
      <c r="I108" s="18"/>
      <c r="J108" s="18"/>
      <c r="K108" s="4"/>
      <c r="L108" s="4"/>
      <c r="M108" s="19"/>
      <c r="N108" s="4"/>
    </row>
    <row r="109" spans="1:14" x14ac:dyDescent="0.35">
      <c r="E109" s="12"/>
      <c r="F109" s="4"/>
      <c r="H109" s="18"/>
      <c r="I109" s="18"/>
      <c r="J109" s="18"/>
      <c r="M109" s="19"/>
    </row>
    <row r="110" spans="1:14" x14ac:dyDescent="0.35">
      <c r="E110" s="12"/>
      <c r="F110" s="4"/>
      <c r="H110" s="18"/>
      <c r="I110" s="18"/>
      <c r="J110" s="18"/>
      <c r="M110" s="19"/>
    </row>
    <row r="111" spans="1:14" x14ac:dyDescent="0.35">
      <c r="E111" s="12"/>
      <c r="F111" s="4"/>
      <c r="H111" s="18"/>
      <c r="I111" s="18"/>
      <c r="J111" s="18"/>
      <c r="M111" s="19"/>
    </row>
    <row r="112" spans="1:14" x14ac:dyDescent="0.35">
      <c r="E112" s="12"/>
      <c r="F112" s="4"/>
      <c r="H112" s="18"/>
      <c r="I112" s="18"/>
      <c r="J112" s="18"/>
      <c r="M112" s="19"/>
    </row>
    <row r="113" spans="2:13" x14ac:dyDescent="0.35">
      <c r="E113" s="12"/>
      <c r="F113" s="4"/>
      <c r="H113" s="18"/>
      <c r="I113" s="18"/>
      <c r="J113" s="18"/>
      <c r="M113" s="19"/>
    </row>
    <row r="114" spans="2:13" x14ac:dyDescent="0.35">
      <c r="E114" s="12"/>
      <c r="F114" s="4"/>
      <c r="H114" s="18"/>
      <c r="I114" s="18"/>
      <c r="J114" s="18"/>
      <c r="M114" s="19"/>
    </row>
    <row r="115" spans="2:13" x14ac:dyDescent="0.35">
      <c r="E115" s="12"/>
      <c r="F115" s="4"/>
      <c r="H115" s="18"/>
      <c r="I115" s="18"/>
      <c r="J115" s="18"/>
      <c r="M115" s="19"/>
    </row>
    <row r="116" spans="2:13" x14ac:dyDescent="0.35">
      <c r="B116" s="77"/>
      <c r="C116" s="77"/>
      <c r="D116" s="32"/>
    </row>
    <row r="117" spans="2:13" x14ac:dyDescent="0.35">
      <c r="B117" s="77"/>
      <c r="C117" s="77"/>
      <c r="D117" s="32"/>
      <c r="E117" s="12"/>
      <c r="F117" s="4"/>
      <c r="H117" s="18"/>
      <c r="I117" s="18"/>
      <c r="J117" s="18"/>
      <c r="M117" s="19"/>
    </row>
    <row r="118" spans="2:13" x14ac:dyDescent="0.35">
      <c r="B118" s="77"/>
      <c r="C118" s="77"/>
      <c r="D118" s="32"/>
      <c r="E118" s="12"/>
      <c r="F118" s="4"/>
      <c r="H118" s="18"/>
      <c r="I118" s="18"/>
      <c r="J118" s="18"/>
      <c r="M118" s="19"/>
    </row>
    <row r="119" spans="2:13" x14ac:dyDescent="0.35">
      <c r="B119" s="77"/>
      <c r="C119" s="77"/>
      <c r="D119" s="32"/>
      <c r="E119" s="12"/>
      <c r="F119" s="4"/>
      <c r="H119" s="18"/>
      <c r="I119" s="18"/>
      <c r="J119" s="18"/>
      <c r="M119" s="19"/>
    </row>
    <row r="120" spans="2:13" x14ac:dyDescent="0.35">
      <c r="B120" s="77"/>
      <c r="C120" s="77"/>
      <c r="D120" s="32"/>
    </row>
    <row r="121" spans="2:13" x14ac:dyDescent="0.35">
      <c r="B121" s="77"/>
      <c r="C121" s="77"/>
      <c r="D121" s="32"/>
    </row>
    <row r="122" spans="2:13" x14ac:dyDescent="0.35">
      <c r="B122" s="77"/>
      <c r="C122" s="77"/>
      <c r="D122" s="32"/>
    </row>
    <row r="123" spans="2:13" x14ac:dyDescent="0.35">
      <c r="B123" s="77"/>
      <c r="C123" s="77"/>
      <c r="D123" s="32"/>
    </row>
    <row r="124" spans="2:13" x14ac:dyDescent="0.35">
      <c r="B124" s="77"/>
      <c r="C124" s="77"/>
      <c r="D124" s="32"/>
    </row>
    <row r="125" spans="2:13" x14ac:dyDescent="0.35">
      <c r="B125" s="77"/>
      <c r="C125" s="77"/>
      <c r="D125" s="32"/>
    </row>
    <row r="127" spans="2:13" x14ac:dyDescent="0.35">
      <c r="B127" s="77"/>
      <c r="C127" s="77"/>
      <c r="D127" s="32"/>
    </row>
    <row r="128" spans="2:13" x14ac:dyDescent="0.35">
      <c r="B128" s="77"/>
      <c r="C128" s="77"/>
      <c r="D128" s="32"/>
    </row>
    <row r="129" spans="2:4" x14ac:dyDescent="0.35">
      <c r="B129" s="77"/>
      <c r="C129" s="77"/>
      <c r="D129" s="32"/>
    </row>
  </sheetData>
  <mergeCells count="361">
    <mergeCell ref="B92:M92"/>
    <mergeCell ref="B93:M93"/>
    <mergeCell ref="B95:M95"/>
    <mergeCell ref="B96:M96"/>
    <mergeCell ref="B97:M97"/>
    <mergeCell ref="E84:F84"/>
    <mergeCell ref="E85:F85"/>
    <mergeCell ref="E86:F86"/>
    <mergeCell ref="E87:F87"/>
    <mergeCell ref="B88:C88"/>
    <mergeCell ref="E88:F88"/>
    <mergeCell ref="B89:M89"/>
    <mergeCell ref="B90:M90"/>
    <mergeCell ref="A91:M91"/>
    <mergeCell ref="L78:M78"/>
    <mergeCell ref="K48:K49"/>
    <mergeCell ref="K54:K55"/>
    <mergeCell ref="A81:G81"/>
    <mergeCell ref="E82:F82"/>
    <mergeCell ref="E83:F83"/>
    <mergeCell ref="L52:M52"/>
    <mergeCell ref="L54:M54"/>
    <mergeCell ref="L56:M56"/>
    <mergeCell ref="L58:M58"/>
    <mergeCell ref="L60:M60"/>
    <mergeCell ref="L62:M62"/>
    <mergeCell ref="L64:M64"/>
    <mergeCell ref="L66:M66"/>
    <mergeCell ref="L68:M68"/>
    <mergeCell ref="G54:H54"/>
    <mergeCell ref="I54:J54"/>
    <mergeCell ref="F54:F55"/>
    <mergeCell ref="G80:H80"/>
    <mergeCell ref="I80:J80"/>
    <mergeCell ref="I78:J78"/>
    <mergeCell ref="L8:M8"/>
    <mergeCell ref="L10:M10"/>
    <mergeCell ref="L12:M12"/>
    <mergeCell ref="L14:M14"/>
    <mergeCell ref="L16:M16"/>
    <mergeCell ref="L18:M18"/>
    <mergeCell ref="L20:M20"/>
    <mergeCell ref="L22:M22"/>
    <mergeCell ref="L72:M72"/>
    <mergeCell ref="L24:M24"/>
    <mergeCell ref="L26:M26"/>
    <mergeCell ref="L28:M28"/>
    <mergeCell ref="L30:M30"/>
    <mergeCell ref="L32:M32"/>
    <mergeCell ref="L34:M34"/>
    <mergeCell ref="L36:M36"/>
    <mergeCell ref="L38:M38"/>
    <mergeCell ref="L40:M40"/>
    <mergeCell ref="L42:M42"/>
    <mergeCell ref="B76:C77"/>
    <mergeCell ref="B74:C75"/>
    <mergeCell ref="B72:C73"/>
    <mergeCell ref="B70:C71"/>
    <mergeCell ref="B68:C69"/>
    <mergeCell ref="B66:C67"/>
    <mergeCell ref="B64:C65"/>
    <mergeCell ref="B62:C63"/>
    <mergeCell ref="B60:C61"/>
    <mergeCell ref="K52:K53"/>
    <mergeCell ref="L48:M48"/>
    <mergeCell ref="L50:M50"/>
    <mergeCell ref="L44:M44"/>
    <mergeCell ref="L46:M46"/>
    <mergeCell ref="L74:M74"/>
    <mergeCell ref="L76:M76"/>
    <mergeCell ref="A80:C80"/>
    <mergeCell ref="B78:C79"/>
    <mergeCell ref="A76:A77"/>
    <mergeCell ref="D76:D77"/>
    <mergeCell ref="E76:E77"/>
    <mergeCell ref="F76:F77"/>
    <mergeCell ref="G76:H76"/>
    <mergeCell ref="K78:K79"/>
    <mergeCell ref="I76:J76"/>
    <mergeCell ref="K76:K77"/>
    <mergeCell ref="A78:A79"/>
    <mergeCell ref="D78:D79"/>
    <mergeCell ref="E78:E79"/>
    <mergeCell ref="F78:F79"/>
    <mergeCell ref="G78:H78"/>
    <mergeCell ref="E68:E69"/>
    <mergeCell ref="F68:F69"/>
    <mergeCell ref="G68:H68"/>
    <mergeCell ref="I68:J68"/>
    <mergeCell ref="K68:K69"/>
    <mergeCell ref="A74:A75"/>
    <mergeCell ref="D74:D75"/>
    <mergeCell ref="E74:E75"/>
    <mergeCell ref="F74:F75"/>
    <mergeCell ref="G74:H74"/>
    <mergeCell ref="I74:J74"/>
    <mergeCell ref="K74:K75"/>
    <mergeCell ref="A72:A73"/>
    <mergeCell ref="D72:D73"/>
    <mergeCell ref="E72:E73"/>
    <mergeCell ref="F72:F73"/>
    <mergeCell ref="G72:H72"/>
    <mergeCell ref="I72:J72"/>
    <mergeCell ref="K72:K73"/>
    <mergeCell ref="A66:A67"/>
    <mergeCell ref="D66:D67"/>
    <mergeCell ref="E66:E67"/>
    <mergeCell ref="F66:F67"/>
    <mergeCell ref="G66:H66"/>
    <mergeCell ref="I66:J66"/>
    <mergeCell ref="K66:K67"/>
    <mergeCell ref="L70:M70"/>
    <mergeCell ref="A64:A65"/>
    <mergeCell ref="D64:D65"/>
    <mergeCell ref="E64:E65"/>
    <mergeCell ref="F64:F65"/>
    <mergeCell ref="G64:H64"/>
    <mergeCell ref="I64:J64"/>
    <mergeCell ref="K64:K65"/>
    <mergeCell ref="A70:A71"/>
    <mergeCell ref="D70:D71"/>
    <mergeCell ref="E70:E71"/>
    <mergeCell ref="F70:F71"/>
    <mergeCell ref="G70:H70"/>
    <mergeCell ref="I70:J70"/>
    <mergeCell ref="K70:K71"/>
    <mergeCell ref="A68:A69"/>
    <mergeCell ref="D68:D69"/>
    <mergeCell ref="A62:A63"/>
    <mergeCell ref="D62:D63"/>
    <mergeCell ref="E62:E63"/>
    <mergeCell ref="F62:F63"/>
    <mergeCell ref="G62:H62"/>
    <mergeCell ref="I62:J62"/>
    <mergeCell ref="K62:K63"/>
    <mergeCell ref="A60:A61"/>
    <mergeCell ref="D60:D61"/>
    <mergeCell ref="E60:E61"/>
    <mergeCell ref="F60:F61"/>
    <mergeCell ref="G60:H60"/>
    <mergeCell ref="I60:J60"/>
    <mergeCell ref="K60:K61"/>
    <mergeCell ref="A58:A59"/>
    <mergeCell ref="D58:D59"/>
    <mergeCell ref="E58:E59"/>
    <mergeCell ref="F58:F59"/>
    <mergeCell ref="G58:H58"/>
    <mergeCell ref="I58:J58"/>
    <mergeCell ref="K58:K59"/>
    <mergeCell ref="B58:C59"/>
    <mergeCell ref="A56:A57"/>
    <mergeCell ref="D56:D57"/>
    <mergeCell ref="E56:E57"/>
    <mergeCell ref="F56:F57"/>
    <mergeCell ref="G56:H56"/>
    <mergeCell ref="I56:J56"/>
    <mergeCell ref="K56:K57"/>
    <mergeCell ref="A52:A53"/>
    <mergeCell ref="D52:D53"/>
    <mergeCell ref="E52:E53"/>
    <mergeCell ref="F52:F53"/>
    <mergeCell ref="G52:H52"/>
    <mergeCell ref="I52:J52"/>
    <mergeCell ref="B56:C57"/>
    <mergeCell ref="B52:C53"/>
    <mergeCell ref="A54:A55"/>
    <mergeCell ref="B54:C55"/>
    <mergeCell ref="D54:D55"/>
    <mergeCell ref="E54:E55"/>
    <mergeCell ref="A50:A51"/>
    <mergeCell ref="D50:D51"/>
    <mergeCell ref="E50:E51"/>
    <mergeCell ref="F50:F51"/>
    <mergeCell ref="G50:H50"/>
    <mergeCell ref="I50:J50"/>
    <mergeCell ref="K50:K51"/>
    <mergeCell ref="A48:A49"/>
    <mergeCell ref="D48:D49"/>
    <mergeCell ref="E48:E49"/>
    <mergeCell ref="F48:F49"/>
    <mergeCell ref="G48:H48"/>
    <mergeCell ref="I48:J48"/>
    <mergeCell ref="B50:C51"/>
    <mergeCell ref="B48:C49"/>
    <mergeCell ref="A46:A47"/>
    <mergeCell ref="D46:D47"/>
    <mergeCell ref="E46:E47"/>
    <mergeCell ref="F46:F47"/>
    <mergeCell ref="G46:H46"/>
    <mergeCell ref="I46:J46"/>
    <mergeCell ref="K46:K47"/>
    <mergeCell ref="A44:A45"/>
    <mergeCell ref="D44:D45"/>
    <mergeCell ref="E44:E45"/>
    <mergeCell ref="F44:F45"/>
    <mergeCell ref="G44:H44"/>
    <mergeCell ref="I44:J44"/>
    <mergeCell ref="K44:K45"/>
    <mergeCell ref="B46:C47"/>
    <mergeCell ref="B44:C45"/>
    <mergeCell ref="A42:A43"/>
    <mergeCell ref="D42:D43"/>
    <mergeCell ref="E42:E43"/>
    <mergeCell ref="F42:F43"/>
    <mergeCell ref="G42:H42"/>
    <mergeCell ref="I42:J42"/>
    <mergeCell ref="K42:K43"/>
    <mergeCell ref="A40:A41"/>
    <mergeCell ref="D40:D41"/>
    <mergeCell ref="E40:E41"/>
    <mergeCell ref="F40:F41"/>
    <mergeCell ref="G40:H40"/>
    <mergeCell ref="I40:J40"/>
    <mergeCell ref="K40:K41"/>
    <mergeCell ref="B42:C43"/>
    <mergeCell ref="B40:C41"/>
    <mergeCell ref="A38:A39"/>
    <mergeCell ref="D38:D39"/>
    <mergeCell ref="E38:E39"/>
    <mergeCell ref="F38:F39"/>
    <mergeCell ref="G38:H38"/>
    <mergeCell ref="I38:J38"/>
    <mergeCell ref="K38:K39"/>
    <mergeCell ref="A36:A37"/>
    <mergeCell ref="D36:D37"/>
    <mergeCell ref="E36:E37"/>
    <mergeCell ref="F36:F37"/>
    <mergeCell ref="G36:H36"/>
    <mergeCell ref="I36:J36"/>
    <mergeCell ref="K36:K37"/>
    <mergeCell ref="B36:C37"/>
    <mergeCell ref="B38:C39"/>
    <mergeCell ref="A34:A35"/>
    <mergeCell ref="D34:D35"/>
    <mergeCell ref="E34:E35"/>
    <mergeCell ref="F34:F35"/>
    <mergeCell ref="G34:H34"/>
    <mergeCell ref="I34:J34"/>
    <mergeCell ref="K34:K35"/>
    <mergeCell ref="A32:A33"/>
    <mergeCell ref="D32:D33"/>
    <mergeCell ref="E32:E33"/>
    <mergeCell ref="F32:F33"/>
    <mergeCell ref="G32:H32"/>
    <mergeCell ref="I32:J32"/>
    <mergeCell ref="K32:K33"/>
    <mergeCell ref="B32:C33"/>
    <mergeCell ref="B34:C35"/>
    <mergeCell ref="A30:A31"/>
    <mergeCell ref="D30:D31"/>
    <mergeCell ref="E30:E31"/>
    <mergeCell ref="F30:F31"/>
    <mergeCell ref="G30:H30"/>
    <mergeCell ref="I30:J30"/>
    <mergeCell ref="K30:K31"/>
    <mergeCell ref="A28:A29"/>
    <mergeCell ref="D28:D29"/>
    <mergeCell ref="E28:E29"/>
    <mergeCell ref="F28:F29"/>
    <mergeCell ref="G28:H28"/>
    <mergeCell ref="I28:J28"/>
    <mergeCell ref="K28:K29"/>
    <mergeCell ref="B28:C29"/>
    <mergeCell ref="B30:C31"/>
    <mergeCell ref="A26:A27"/>
    <mergeCell ref="D26:D27"/>
    <mergeCell ref="E26:E27"/>
    <mergeCell ref="F26:F27"/>
    <mergeCell ref="G26:H26"/>
    <mergeCell ref="I26:J26"/>
    <mergeCell ref="K26:K27"/>
    <mergeCell ref="A24:A25"/>
    <mergeCell ref="D24:D25"/>
    <mergeCell ref="E24:E25"/>
    <mergeCell ref="F24:F25"/>
    <mergeCell ref="G24:H24"/>
    <mergeCell ref="I24:J24"/>
    <mergeCell ref="K24:K25"/>
    <mergeCell ref="B24:C25"/>
    <mergeCell ref="B26:C27"/>
    <mergeCell ref="A22:A23"/>
    <mergeCell ref="D22:D23"/>
    <mergeCell ref="E22:E23"/>
    <mergeCell ref="F22:F23"/>
    <mergeCell ref="G22:H22"/>
    <mergeCell ref="I22:J22"/>
    <mergeCell ref="K22:K23"/>
    <mergeCell ref="A20:A21"/>
    <mergeCell ref="D20:D21"/>
    <mergeCell ref="E20:E21"/>
    <mergeCell ref="F20:F21"/>
    <mergeCell ref="G20:H20"/>
    <mergeCell ref="I20:J20"/>
    <mergeCell ref="K20:K21"/>
    <mergeCell ref="B20:C21"/>
    <mergeCell ref="B22:C23"/>
    <mergeCell ref="A18:A19"/>
    <mergeCell ref="D18:D19"/>
    <mergeCell ref="E18:E19"/>
    <mergeCell ref="F18:F19"/>
    <mergeCell ref="G18:H18"/>
    <mergeCell ref="I18:J18"/>
    <mergeCell ref="K18:K19"/>
    <mergeCell ref="A16:A17"/>
    <mergeCell ref="D16:D17"/>
    <mergeCell ref="E16:E17"/>
    <mergeCell ref="F16:F17"/>
    <mergeCell ref="G16:H16"/>
    <mergeCell ref="I16:J16"/>
    <mergeCell ref="K16:K17"/>
    <mergeCell ref="B16:C17"/>
    <mergeCell ref="B18:C19"/>
    <mergeCell ref="A14:A15"/>
    <mergeCell ref="D14:D15"/>
    <mergeCell ref="E14:E15"/>
    <mergeCell ref="F14:F15"/>
    <mergeCell ref="G14:H14"/>
    <mergeCell ref="I14:J14"/>
    <mergeCell ref="K14:K15"/>
    <mergeCell ref="A12:A13"/>
    <mergeCell ref="D12:D13"/>
    <mergeCell ref="E12:E13"/>
    <mergeCell ref="F12:F13"/>
    <mergeCell ref="G12:H12"/>
    <mergeCell ref="I12:J12"/>
    <mergeCell ref="K12:K13"/>
    <mergeCell ref="B12:C13"/>
    <mergeCell ref="B14:C15"/>
    <mergeCell ref="I8:J8"/>
    <mergeCell ref="K8:K9"/>
    <mergeCell ref="A10:A11"/>
    <mergeCell ref="D10:D11"/>
    <mergeCell ref="E10:E11"/>
    <mergeCell ref="F10:F11"/>
    <mergeCell ref="G10:H10"/>
    <mergeCell ref="I10:J10"/>
    <mergeCell ref="K10:K11"/>
    <mergeCell ref="A8:A9"/>
    <mergeCell ref="D8:D9"/>
    <mergeCell ref="E8:E9"/>
    <mergeCell ref="F8:F9"/>
    <mergeCell ref="G8:H8"/>
    <mergeCell ref="B8:C9"/>
    <mergeCell ref="B10:C11"/>
    <mergeCell ref="A6:A7"/>
    <mergeCell ref="D6:D7"/>
    <mergeCell ref="E6:E7"/>
    <mergeCell ref="F6:F7"/>
    <mergeCell ref="G6:H6"/>
    <mergeCell ref="A1:M1"/>
    <mergeCell ref="A3:M3"/>
    <mergeCell ref="A4:M4"/>
    <mergeCell ref="G5:H5"/>
    <mergeCell ref="I5:J5"/>
    <mergeCell ref="L5:M5"/>
    <mergeCell ref="I6:J6"/>
    <mergeCell ref="K6:K7"/>
    <mergeCell ref="B5:C5"/>
    <mergeCell ref="B6:C7"/>
    <mergeCell ref="A2:M2"/>
    <mergeCell ref="L6:M6"/>
  </mergeCells>
  <phoneticPr fontId="8" type="noConversion"/>
  <printOptions horizontalCentered="1"/>
  <pageMargins left="0.23622047244094491" right="0.23622047244094491" top="0.55118110236220474" bottom="0.15748031496062992" header="0.31496062992125984" footer="0.31496062992125984"/>
  <pageSetup paperSize="9" scale="72" fitToHeight="100" orientation="landscape" r:id="rId1"/>
  <rowBreaks count="6" manualBreakCount="6">
    <brk id="15" max="12" man="1"/>
    <brk id="25" max="12" man="1"/>
    <brk id="37" max="12" man="1"/>
    <brk id="51" max="12" man="1"/>
    <brk id="63" max="12" man="1"/>
    <brk id="7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26</vt:i4>
      </vt:variant>
    </vt:vector>
  </HeadingPairs>
  <TitlesOfParts>
    <vt:vector size="40" baseType="lpstr">
      <vt:lpstr>ต.ค 67</vt:lpstr>
      <vt:lpstr>พ.ย 67</vt:lpstr>
      <vt:lpstr>ธ.ค.67</vt:lpstr>
      <vt:lpstr>ม.ค.68 </vt:lpstr>
      <vt:lpstr>ก.พ.68  </vt:lpstr>
      <vt:lpstr>มี.ค.68  </vt:lpstr>
      <vt:lpstr>เม.ย.68  </vt:lpstr>
      <vt:lpstr>พ.ค. 68   </vt:lpstr>
      <vt:lpstr>มิ.ย.68   </vt:lpstr>
      <vt:lpstr>ก.ค. 68 </vt:lpstr>
      <vt:lpstr>ส.ค. 68    </vt:lpstr>
      <vt:lpstr>กย. 68  </vt:lpstr>
      <vt:lpstr>ต.ค. 68 </vt:lpstr>
      <vt:lpstr>Sheet1</vt:lpstr>
      <vt:lpstr>'ก.ค. 68 '!Print_Area</vt:lpstr>
      <vt:lpstr>'ก.พ.68  '!Print_Area</vt:lpstr>
      <vt:lpstr>'กย. 68  '!Print_Area</vt:lpstr>
      <vt:lpstr>'ต.ค 67'!Print_Area</vt:lpstr>
      <vt:lpstr>'ต.ค. 68 '!Print_Area</vt:lpstr>
      <vt:lpstr>ธ.ค.67!Print_Area</vt:lpstr>
      <vt:lpstr>'พ.ค. 68   '!Print_Area</vt:lpstr>
      <vt:lpstr>'พ.ย 67'!Print_Area</vt:lpstr>
      <vt:lpstr>'ม.ค.68 '!Print_Area</vt:lpstr>
      <vt:lpstr>'มิ.ย.68   '!Print_Area</vt:lpstr>
      <vt:lpstr>'มี.ค.68  '!Print_Area</vt:lpstr>
      <vt:lpstr>'เม.ย.68  '!Print_Area</vt:lpstr>
      <vt:lpstr>'ส.ค. 68    '!Print_Area</vt:lpstr>
      <vt:lpstr>'ก.ค. 68 '!Print_Titles</vt:lpstr>
      <vt:lpstr>'ก.พ.68  '!Print_Titles</vt:lpstr>
      <vt:lpstr>'กย. 68  '!Print_Titles</vt:lpstr>
      <vt:lpstr>'ต.ค 67'!Print_Titles</vt:lpstr>
      <vt:lpstr>'ต.ค. 68 '!Print_Titles</vt:lpstr>
      <vt:lpstr>ธ.ค.67!Print_Titles</vt:lpstr>
      <vt:lpstr>'พ.ค. 68   '!Print_Titles</vt:lpstr>
      <vt:lpstr>'พ.ย 67'!Print_Titles</vt:lpstr>
      <vt:lpstr>'ม.ค.68 '!Print_Titles</vt:lpstr>
      <vt:lpstr>'มิ.ย.68   '!Print_Titles</vt:lpstr>
      <vt:lpstr>'มี.ค.68  '!Print_Titles</vt:lpstr>
      <vt:lpstr>'เม.ย.68  '!Print_Titles</vt:lpstr>
      <vt:lpstr>'ส.ค. 68  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20140806</dc:creator>
  <cp:lastModifiedBy>Admin</cp:lastModifiedBy>
  <cp:lastPrinted>2026-04-01T10:28:26Z</cp:lastPrinted>
  <dcterms:created xsi:type="dcterms:W3CDTF">2015-06-03T10:13:41Z</dcterms:created>
  <dcterms:modified xsi:type="dcterms:W3CDTF">2026-04-01T10:30:30Z</dcterms:modified>
</cp:coreProperties>
</file>