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H:\งาน\ITA2569\OIT\O11\"/>
    </mc:Choice>
  </mc:AlternateContent>
  <bookViews>
    <workbookView xWindow="0" yWindow="0" windowWidth="24000" windowHeight="9210" firstSheet="1" activeTab="11"/>
  </bookViews>
  <sheets>
    <sheet name="ตุลาคม 68" sheetId="1" r:id="rId1"/>
    <sheet name="พ.ย.68" sheetId="2" r:id="rId2"/>
    <sheet name="ธ.ค.68" sheetId="3" r:id="rId3"/>
    <sheet name="ม.ค.69" sheetId="4" r:id="rId4"/>
    <sheet name="ก.พ.69" sheetId="5" r:id="rId5"/>
    <sheet name="มี.ค.69" sheetId="6" r:id="rId6"/>
    <sheet name="เม.ย.69" sheetId="7" r:id="rId7"/>
    <sheet name="พ.ค.69" sheetId="8" r:id="rId8"/>
    <sheet name="มิ.ย. 69" sheetId="9" r:id="rId9"/>
    <sheet name="ก.ค.69" sheetId="10" r:id="rId10"/>
    <sheet name="ส.ค.69" sheetId="11" r:id="rId11"/>
    <sheet name="ก.ย.69" sheetId="12" r:id="rId12"/>
  </sheets>
  <definedNames>
    <definedName name="_xlnm._FilterDatabase" localSheetId="1" hidden="1">พ.ย.68!$F$1:$F$69</definedName>
    <definedName name="_xlnm.Print_Area" localSheetId="9">ก.ค.69!$A$1:$M$21</definedName>
    <definedName name="_xlnm.Print_Area" localSheetId="11">ก.ย.69!$A$1:$M$18</definedName>
    <definedName name="_xlnm.Print_Area" localSheetId="0">'ตุลาคม 68'!$A$1:$M$119</definedName>
    <definedName name="_xlnm.Print_Area" localSheetId="2">ธ.ค.68!$A$1:$M$60</definedName>
    <definedName name="_xlnm.Print_Area" localSheetId="7">พ.ค.69!$A$1:$M$24</definedName>
    <definedName name="_xlnm.Print_Area" localSheetId="1">พ.ย.68!$A$1:$M$69</definedName>
    <definedName name="_xlnm.Print_Area" localSheetId="8">'มิ.ย. 69'!$A$1:$M$26</definedName>
    <definedName name="_xlnm.Print_Area" localSheetId="5">มี.ค.69!$A$1:$O$84</definedName>
    <definedName name="_xlnm.Print_Area" localSheetId="6">เม.ย.69!$A$1:$M$24</definedName>
    <definedName name="_xlnm.Print_Area" localSheetId="10">ส.ค.69!$A$1:$M$23</definedName>
    <definedName name="_xlnm.Print_Titles" localSheetId="5">มี.ค.69!$5:$7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2" i="6" l="1"/>
  <c r="F81" i="6"/>
  <c r="I78" i="6"/>
  <c r="G78" i="6"/>
  <c r="E78" i="6"/>
  <c r="D78" i="6"/>
  <c r="C84" i="6"/>
  <c r="F84" i="6"/>
  <c r="F50" i="5"/>
  <c r="F49" i="5"/>
  <c r="C52" i="5"/>
  <c r="F52" i="5"/>
  <c r="I46" i="5"/>
  <c r="G46" i="5"/>
  <c r="E46" i="5"/>
  <c r="D46" i="5"/>
  <c r="F61" i="4"/>
  <c r="F62" i="4"/>
  <c r="I58" i="4"/>
  <c r="G58" i="4"/>
  <c r="E58" i="4"/>
  <c r="D58" i="4"/>
  <c r="C64" i="4"/>
  <c r="F64" i="4"/>
  <c r="F54" i="3"/>
  <c r="F53" i="3"/>
  <c r="J50" i="3"/>
  <c r="H50" i="3"/>
  <c r="E50" i="3"/>
  <c r="D50" i="3"/>
  <c r="F56" i="3"/>
  <c r="C56" i="3"/>
  <c r="I60" i="2"/>
  <c r="G60" i="2"/>
  <c r="D60" i="2"/>
  <c r="F64" i="2"/>
  <c r="F63" i="2"/>
  <c r="C66" i="2"/>
  <c r="C115" i="1"/>
  <c r="F113" i="1"/>
  <c r="I108" i="1"/>
  <c r="F66" i="2" l="1"/>
  <c r="F115" i="1"/>
  <c r="G108" i="1"/>
  <c r="E108" i="1"/>
  <c r="D108" i="1"/>
</calcChain>
</file>

<file path=xl/sharedStrings.xml><?xml version="1.0" encoding="utf-8"?>
<sst xmlns="http://schemas.openxmlformats.org/spreadsheetml/2006/main" count="2050" uniqueCount="462">
  <si>
    <t>แบบ สขร.1</t>
  </si>
  <si>
    <t>องค์การบริหารส่วนตำบลบ่อแก้ว อำเภอสะเมิง  จังหวัดเชียงใหม่</t>
  </si>
  <si>
    <t>วันที่  31   เดือน ตุลาคม พ.ศ. 2568</t>
  </si>
  <si>
    <t>ลำดับที่</t>
  </si>
  <si>
    <t>งานที่จัดซื้อจัดจ้าง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</si>
  <si>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</si>
  <si>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</si>
  <si>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</si>
  <si>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</si>
  <si>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</t>
  </si>
  <si>
    <t>เหตุผลที่คัดเลือก</t>
  </si>
  <si>
    <t>เลขที่และวันที่ของสัญญา</t>
  </si>
  <si>
    <t>จัดจ้าง (บาท)</t>
  </si>
  <si>
    <t>(บาท)</t>
  </si>
  <si>
    <t>และราคาที่เสนอ</t>
  </si>
  <si>
    <t>และราคาที่ตกลงซื้อหรือจ้าง</t>
  </si>
  <si>
    <t>โดยสรุป</t>
  </si>
  <si>
    <t>หรือข้อตกลงจัดซื้อจัดจ้าง</t>
  </si>
  <si>
    <t>(๒) </t>
  </si>
  <si>
    <t>(๓) </t>
  </si>
  <si>
    <t>(๔) </t>
  </si>
  <si>
    <t>(๕) </t>
  </si>
  <si>
    <t>(๖) </t>
  </si>
  <si>
    <t>(๗) </t>
  </si>
  <si>
    <t>(๘) </t>
  </si>
  <si>
    <t>(๙) </t>
  </si>
  <si>
    <t>(๑๐) </t>
  </si>
  <si>
    <t>โครงการก่อสร้างท่อลอดเหลี่ยมคอนกรีตเสริมเหล็ก ชนิดช่องเดียว บ้านเด่นฮ่อม หมู่ที่ ๙ ตำบลบ่อแก้ว อำเภอสะเมิง จังหวัดเชียงใหม่</t>
  </si>
  <si>
    <t>จัดจ้างโดยวิธีเฉพาะเจาะจง</t>
  </si>
  <si>
    <t>ห้างหุ้นส่วนจำกัด สายเทพการพาณิชย์</t>
  </si>
  <si>
    <t>โครงการก่อสร้างท่อลอดเหลี่ยมคอนกรีตเสริมเหล็ก ชนิดช่องเดียว บ้านแม่โต๋ หมู่ที่ 2 ตำบลบ่อแก้ว อำเภอสะเมิง จังหวัดเชียงใหม่</t>
  </si>
  <si>
    <t>จัดซื้อโดยวิธีเฉพาะเจาะจง</t>
  </si>
  <si>
    <t>ห้างหุ้นส่วนจำกัด วังโยธาวิศวการ</t>
  </si>
  <si>
    <t>โครงการปรับปรุงและขยายระบบประปาหมู่บ้าน  บ้านป่าเกี๊ยะนอก หมู่ที่ 1 ตำบลบ่อแก้ว อำเภอสะเมิง จังหวัดเชียงใหม่</t>
  </si>
  <si>
    <t xml:space="preserve">โครงการปรับปรุงและขยายระบบประปาหมู่บ้าน บ้านหนองคริซูใน หมู่ที่ 10 ตำบลบ่อแก้ว อำเภอสะเมิง จังหวัดเชียงใหม่ </t>
  </si>
  <si>
    <t>โครงการก่อสร้างหอกระจายข่าวหมู่บ้านบ้านป่าเกี๊ยะนอก พร้อมติดตั้งเครื่องขยายเสียงและอุปกรณ์ จำนวน 3 จุด บ้านป่าเกี๊ยะนอก หมู่ที่ 1 ตำบลบ่อแก้ว อำเภอสะเมิง จังหวัดเชียงใหม่</t>
  </si>
  <si>
    <t>ร้าน ตี้การสร้าง</t>
  </si>
  <si>
    <t xml:space="preserve">โครงการก่อสร้างหอกระจายข่าวหมู่บ้านบ้านบ้านแม่โต๋ พร้อมติดตั้งเครื่องขยายเสียงและอุปกรณ์ จำนวน 3 จุด บ้านแม่โต๋ หมู่ที่ 2 ตำบลบ่อแก้ว อำเภอสะเมิง จังหวัดเชียงใหม่ </t>
  </si>
  <si>
    <t xml:space="preserve">โครงการก่อสร้างถนนคอนกรีตเสริมเหล็ก สายทาง ชม.ถ. 128-16 (บ้านเด่นฮ่อม) บริเวณสวนนางกัญญา สมจิตรแก้ว - สวนนายสุขแก้ว จะหละ บ้านเด่นฮ่อม หมู่ที่ 9 ตำบลบ่อแก้ว อำเภอสะเมิง จังหวัดเชียงใหม่ </t>
  </si>
  <si>
    <t>โครงการก่อสร้างถนนคอนกรีตเสริมเหล็ก สายทาง ชม.ถ.128-13 (สายทางบ้านแม่ยางห้า) บ้านแม่ยางห้า หมู่ที่ 4 ตำบลบ่อแก้ว อำเภอสะเมิง จังหวัดเชียงใหม่</t>
  </si>
  <si>
    <t>โครงการก่อสร้างก่อสร้างถนนคอนกรีตเสริมเหล็ก สายทาง ชม.ถ 128-14 (บ้านห้วยฟานเหนือ-บ้านป่ากล้วย-บ้านป่าเกี๊ยะใน) บ้านป่าเกี๊ยะใน หมู่ 8 ตำบลบ่อแก้ว อำเภอสะเมิง จังหวัดเชียงใหม่</t>
  </si>
  <si>
    <t>นายอาทิตย์  หม่อแปล่</t>
  </si>
  <si>
    <t>โครงการก่อสร้างถนนคอนกรีตเสริมเหล็ก สายทาง ชม.ถ 128-11 (บ้านเด่นฮ่อม-บ้านห้วยเต่า) หย่อมบ้านแม่อมแตง บริเวณลำน้ำแม่อมเเตง จำนวน 2 ช่วง บ้านห้วยเต่า หมู่ที่ 7 ตำบลบ่อแก้ว อำเภอสะเมิง จังหวัดเชียงใหม่</t>
  </si>
  <si>
    <t>ห้างหุ้นส่วนจำกัด ส.แสงจันทร์คอนสตัคชั่น</t>
  </si>
  <si>
    <t>โครงการก่อสร้างถนนคอนกรีตเสริมเหล็กสายทาง ชม.ถ 128-09 (บ้านใหมา รพช.-บ้านบ่อแก้ว-บ้านห้วยน้ำจาง) หย่อมบ้านปางมะโอ บ้านป่าเกี๊ยะนอก หมู่ที่ 1 ตำบลบ่อแก้ว อำเภอสะเมิง จังหวัดเชียงใหม่</t>
  </si>
  <si>
    <t>โครงการก่อสร้างถนนคอนกรีตเสริมเหล็ก สายทาง ชม.ถ 128-09 (สายทาง บ้าน รพช. - บ้านบ่อแก้ว - บ้านห้วยน้ำจาง) บ้านบ่อแก้ว หมู่ที่ 5 ตำบลบ่อแก้ว อำเภอสะเมิง จังหวัดเชียงใหม่</t>
  </si>
  <si>
    <t>โครงการก่อสร้างถนนคอนกรีตเสริมเหล็ก สายทาง ชม.ถ 128-02 (บ้านแม่ลาเอก) หย่อมบ้านแม่ลาเอก จำนวน 2 ช่วง บ้านแม่โต๋ หมู่ที่ 2 ตำบลบ่อแก้ว อำเภอสะเมิง จังหวัดเชียงใหม่</t>
  </si>
  <si>
    <t>โครงการก่อสร้างถนนคอนกรีตเสริมเหล็ก สายทาง ชม.ถ 128-06 (บ้านแม่ขะปู-บ้านห้วยน้ำจาง) หย่อมบ้านแม่ขะเปียง บ้านแม่ขะปู หมู่ที่ 3 ตำบลบ่อแก้ว อำเภอสะเมิง จังหวัดเชียงใหม่</t>
  </si>
  <si>
    <t>โครงการก่อสร้างคอนกรีตเสริมเหล็ก สายทาง ชม.ถ 128-06 (บ้านแม่ขะปู-บ้านห้วยน้ำจาง) หย่อมบ้านแม่ขะปูหลวง บ้านแม่ขะปู หมู่ที่ 3 ตำบลบ่อแก้ว อำเภอสะเมิง จังหวัดเชียงใหม่</t>
  </si>
  <si>
    <t>เลขที่ 001</t>
  </si>
  <si>
    <t>/2569</t>
  </si>
  <si>
    <t>เลขที่ 002</t>
  </si>
  <si>
    <t>เลขที่ 003</t>
  </si>
  <si>
    <t>เลขที่ 004</t>
  </si>
  <si>
    <t>เลขที่ 005</t>
  </si>
  <si>
    <t>เลขที่ 006</t>
  </si>
  <si>
    <t>เลขที่ 007</t>
  </si>
  <si>
    <t>เลขที่ 008</t>
  </si>
  <si>
    <t>เลขที่ 009</t>
  </si>
  <si>
    <t>เลขที่ 010</t>
  </si>
  <si>
    <t>เลขที่ 011</t>
  </si>
  <si>
    <t>เลขที่ 012</t>
  </si>
  <si>
    <t>เลขที่ 013</t>
  </si>
  <si>
    <t>เลขที่ 014</t>
  </si>
  <si>
    <t>เลขที่ 015</t>
  </si>
  <si>
    <t xml:space="preserve"> ไม่เกินวงเงินที่กำหนดในกฎกระทรวง
</t>
  </si>
  <si>
    <t>เลขที่ 016</t>
  </si>
  <si>
    <t>เลขที่ 017</t>
  </si>
  <si>
    <t>เลขที่ 018</t>
  </si>
  <si>
    <t>/2572</t>
  </si>
  <si>
    <t>จัดซื้อท่อพีวีซี กระสอบใส่ทราย เพื่อช่วยเหลือ บรรเทาความเดือดร้อนแก่ราษฎรผู้ประสบเหตุอุทกภัย ในพื้นที่ตำบลบ่อแก้ว จำนวน 4 รายการ</t>
  </si>
  <si>
    <t>ร้าน เสมิง 88</t>
  </si>
  <si>
    <t>ร้าน วัฒนอนันตภัณฑ์</t>
  </si>
  <si>
    <t>จัดซื้อวัสดุก่อสร้าง ได้แก่ท่อซีเมนต์คอนกรีตเสริมเหล็ก และปูนซีเมนต์ เพื่อช่วยเหลือ บรรเทาความเดือดร้อนของประชาชนผู้ประสบเหตุอุทกภัย จำนวน 4 หมู่บ้าน</t>
  </si>
  <si>
    <t>จัดซื้อวัสดุไฟฟ้า กองการศึกษา ศาสนาและวัฒนธรรม จำนวน 6 รายการ</t>
  </si>
  <si>
    <t>ห้างหุ้นส่วนจำกัด เอ็มพลัส 1982 อินเตอร์กรุ๊ป</t>
  </si>
  <si>
    <t>จัดซื้อวัสดุเพื่อตกแต่งสถานที่จัดงานกิจกรรมวันลอยกระทง ประจำปีงบประมาณ พ.ศ.2569</t>
  </si>
  <si>
    <t>บริษัท เชียงใหม่สมุดลานนา</t>
  </si>
  <si>
    <t>ราคาต่ำ</t>
  </si>
  <si>
    <t>เช่าโดยวิธีเฉพาะเจาะจง</t>
  </si>
  <si>
    <t>ห้างหุ้นส่วนจำกัด นอร์เทิร์น โอ.เอ. มาร์เก็ตติ้ง</t>
  </si>
  <si>
    <t>จ้างเหมาบุคคลภายนอกทำความสะอาด และบันทึกข้อมูล ศูนย์พัฒนาเด็กเล็กบ้านแม่โต๋  ประจำเดือน ตุลาคม 2568 - มีนาคม 2569</t>
  </si>
  <si>
    <t>นางสาวรัชนู  สกุณารักษ์วงศ์</t>
  </si>
  <si>
    <t>จ้างเหมาบุคคลภายนอกทำความสะอาด และบันทึกข้อมูล ศูนย์พัฒนาเด็กเล็กบ้านแม่ขะปูหลวง ประจำเดือน ตุลาคม 2568 - มีนาคม 2569</t>
  </si>
  <si>
    <t>นางสาวศศิมาภรณ์  ตูลู</t>
  </si>
  <si>
    <t>จ้างเหมาบุคคลภายนอกทำความสะอาด และบันทึกข้อมูล ศูนย์พัฒนาเด็กเล็กบ้านบ่อแก้ว ประจำเดือน ตุลาคม 2568 - มีนาคม 2569</t>
  </si>
  <si>
    <t>นางสาวนพวรรณ  ลิมู</t>
  </si>
  <si>
    <t>จ้างเหมาบุคคลภายนอกทำความสะอาด และบันทึกข้อมูล ศูนย์พัฒนาเด็กเล็กบ้านป่าเกี๊ยะใน ประจำเดือน ตุลาคม 2568 - มีนาคม 2569</t>
  </si>
  <si>
    <t>นางสาวทิภา  จะหละ</t>
  </si>
  <si>
    <t>จ้างเหมาบุคคลภายนอกทำความสะอาด และบันทึกข้อมูล ศูนย์พัฒนาเด็กเล็กบ้านเด่นฮ่อม ประจำเดือน ตุลาคม 2568 - มีนาคม 2569</t>
  </si>
  <si>
    <t>นางสาวดารินทร์  ศรินรัตน์</t>
  </si>
  <si>
    <t>จ้างเหมาบุคคลภายนอกทำความสะอาด และบันทึกข้อมูล ศูนย์พัฒนาเด็กเล็กบ้านหนองคริซูใน ประจำเดือน ตุลาคม 2568 - มีนาคม 2569</t>
  </si>
  <si>
    <t>นางสาวสริตา  เกิดไพรสน</t>
  </si>
  <si>
    <t>จ้างเหมาบุคคลภายนอกทำความสะอาด ศูนย์พัฒนาเด็กเล็กบ้านห้วยน้ำจาง ประจำเดือน ตุลาคม 2568 - มีนาคม 2569</t>
  </si>
  <si>
    <t>นางสาวจิณห์นิภา  แซ่วะ</t>
  </si>
  <si>
    <t>จ้างเหมาบุคคลภายนอกทำความสะอาดที่ทำการองค์การบริหารส่วนตำบลบ่อแก้ว ประจำเดือน ตุลาคม 2568 - มีนาคม 2569</t>
  </si>
  <si>
    <t>นางสาวบัวจันทร์  จะหละ</t>
  </si>
  <si>
    <t>จ้างเหมาบุคคลภายนอกปฏิบัติงานเสริมการปฏิบัติงานการงานเจ้าหน้าที่ ประจำเดือนตุลาคม 2568 - มีนาคม 2569</t>
  </si>
  <si>
    <t>นางสาวพรสวรรณ์  พนาคีรีราษฎร์</t>
  </si>
  <si>
    <t>จ้างเหมาบุคคลภายนอกปฏิงานเสริมงานบริหารงานคลัง ประจำเดือนตุลาคม 2568 - มีนาคม 2569</t>
  </si>
  <si>
    <t>นางประนอม  ดวงชัย</t>
  </si>
  <si>
    <t>นางสาวสวิตา  มูลควร</t>
  </si>
  <si>
    <t>จ้างเหมาบุคคลภายนอกปฏิบัติงานเสริมงานสาธารณสุข จำนวน 6 เดือน ตั้งแต่เดือน ตุลาคม 2568 - มีนาคม 2569</t>
  </si>
  <si>
    <t>นางสาวศิริพรรณ์  จอโด</t>
  </si>
  <si>
    <t>นายวัชพล  หม่อซอ</t>
  </si>
  <si>
    <t>จ้างเหมาบุคคลภายนอกจัดเก็บขยะมูลฝอยและสิ่งปฎิกูล ตามจุดที่ องค์การบริหารส่วนตำบลบ่อแก้วกำหนด จำนวน 6 เดือน ตั้งแต่ ตุลาคม 2568 - มีนาคม 2569</t>
  </si>
  <si>
    <t>นายนคร  จะหละ</t>
  </si>
  <si>
    <t>นายประสูตร  แอะพอ</t>
  </si>
  <si>
    <t>นายเจษสุฎี  ปู่จ้อย</t>
  </si>
  <si>
    <t>นายอัครเดช  วรหาญ</t>
  </si>
  <si>
    <t>จ้างเหมาบุคคลภายนอกฏิบัติงานเสริมงานตามโครงการเพิ่มประสิทธิภาพในการปฏิบัติงานของกองช่าง จำนวน 3 เดือน ตั้งแต่เดือน พฤศจิกายน 2568 - มกราคม 2569</t>
  </si>
  <si>
    <t>นายนันทพงศ์  ลิมู</t>
  </si>
  <si>
    <t>เลขที่ 019</t>
  </si>
  <si>
    <t>สัญญาซื้อขายน้ำมันเชื้อเพลิงและหล่อลื่น รถยนต์ส่วนกลางและครุภัณฑ์ในความรับผิดชอบของสำนักปลัด องค์การบริหารส่วนตำบลบ่อแก้ว</t>
  </si>
  <si>
    <t>ห้างหุ้นส่วนจำกัด พีทีวีปิโตรเลียม</t>
  </si>
  <si>
    <t>สัญญาซื้อขายน้ำมันเชื้อเพลิงและหล่อลื่น รถยนต์ส่วนกลาง รถบรรทุกขยะ 83-2722 ขององค์การบริหารส่วนตำบลบ่อแก้ว</t>
  </si>
  <si>
    <t>สัญญาซื้อขายน้ำมันเชื้อเพลิงและหล่อลื่น รถยนต์ส่วนกลางกองคลัง หมายเลขทะเบียน จย 6766 เชียงใหม่</t>
  </si>
  <si>
    <t xml:space="preserve">สัญญาซื้อขายน้ำมันเชื้อเพลิงและหล่อลื่น รถยนต์ส่วนกลาง และครุภัณฑ์ต่างๆ กองช่าง </t>
  </si>
  <si>
    <t>สัญญาซื้อขายอาหารเสริม(นม)โรงเรียน สำหรับโรงเรียน สังกัด สพฐ. ในเขตพื้นที่ อบต.บ่อแก้ว ประจำเดือน พฤศจิกายน - ธันวาคม 2568</t>
  </si>
  <si>
    <t>บริษัท เชียงใหม่เฟรชมิลค์ จำกัด</t>
  </si>
  <si>
    <t>สัญญาซื้อขายอาหารเสริม(นม)โรงเรียน สำหรับศูนย์พัฒนาเด็กเล็กสังกัดองค์การบริหารส่วนตำบลบ่อแก้ว ประจำเดือน พฤศจิกายน - ธันวาคม 2568</t>
  </si>
  <si>
    <t>รายงานขอความเห็นชอบจัดจ้างพัสดุ จ้างเหมาจัดทำพวงมาลาเนื่องในวันนวมินทรมหาราช 13 ตุลาคม 2568</t>
  </si>
  <si>
    <t>จัดซื้อจัดจ้าง ตามระเบียบ ว.119</t>
  </si>
  <si>
    <t>นางเปรมดา  แสงประสิทธิ์</t>
  </si>
  <si>
    <t>รายงานขอความเห็นชอบจัดจ้างพัสดุ จ้างเหมาจัดทำพวงมาลาเนื่องในวันปิยมหาราช 23 ตุลาคม 2568</t>
  </si>
  <si>
    <t>รายงานขอความเห็นชอบจัดซื้อพัสดุ การจัดซื้อวัสดุสำนักงาน ได้แก่ผ้าม้วนขาว-ผ้าม้วนดำ ถวายความอาลัยแด่สมเด็จพระนางเจ้าศิริกิต์ พระบรมราชินีนาถ พระบรมราชชนีพันปีหลวง</t>
  </si>
  <si>
    <t>นางอัฐชลี ลงกานี (ร้านกฤษณาพานิช)</t>
  </si>
  <si>
    <t>เดือน ตุลาคม 2568</t>
  </si>
  <si>
    <t>เป็นเงิน</t>
  </si>
  <si>
    <t xml:space="preserve">    บาท </t>
  </si>
  <si>
    <t>หนังสือข้อตกลง</t>
  </si>
  <si>
    <t>//2569</t>
  </si>
  <si>
    <t>สัญญซื้อขาย</t>
  </si>
  <si>
    <t>สัญญาจ้างก่อสร้าง</t>
  </si>
  <si>
    <t>ใบสั่งซื้อ</t>
  </si>
  <si>
    <t>สัญญาเช่า</t>
  </si>
  <si>
    <t>จัดจางโดยวิธีเฉพาะเจาะจง</t>
  </si>
  <si>
    <t>นางสาวชัญญาณ์ภัช  ธชาชม</t>
  </si>
  <si>
    <t>จ้างเหมาบุคคลภายนอกปฏิบัติงาน
บริหารงานทั่วไป สังกัดสำนักปลัด
องค์การบริหารส่วนตำบลบ่อแก้วกำหนด จำนวน 6 เดือน ตั้งแต่เดือน ตุลาคม 2568 - มีนาคม 2569</t>
  </si>
  <si>
    <t>จัดซื้อกระเบื้องมุงหลังคา เพื่อช่วยเหลือบรรเทาความเดือดร้อนผู้ประสบเหตุสาธารณภัย เหตุฟ้าผ่า จำนวน 1 หลังคาเรือน</t>
  </si>
  <si>
    <t>จัดซื้อวัสดุสำนักงาน จำนวน 2 รายการ สำนักปลัด ในการถวายความอาลัยแด่สมเด็จพระนางเจ้าศิริกิต์พระบรมราชินีนาถ  พระบรมราชชนีพันปีหลวง</t>
  </si>
  <si>
    <t>สัญญาเช่าเครื่องถ่ายเอกสาร ประจำปีงบประมาณ พ.ศ. 2569 ตั้งแต่ 1 ตุลาคม 2568  -  30  กันยายน 2569 ( จำนวน 12 เดือน )</t>
  </si>
  <si>
    <t>จ้างเหมาบุคคลภายนอกปฏิบัติงานเสริมการปฏิบัติงานวิเคราะห์นโยบายและแผน ประจำเดือน ตุลาคม 2568 - มีนาคม 2569</t>
  </si>
  <si>
    <t>จ้างเหมาบุคคลภายนอกปฏิงานเสริมงานบริหารงานการเงินและบัญชี ประจำเดือน ตุลาคม 2568 - มีนาคม 2569</t>
  </si>
  <si>
    <t>รายงานขอความเห็นชอบจัดจ้าง</t>
  </si>
  <si>
    <t>รายงานขอความเห็นชอบจัดซื้อ</t>
  </si>
  <si>
    <t>โครงการก่อสร้าง ถนนคอนกรีตเสริมเหล็กหย่อมบ้านหล่ายโต้ง บ้านแม่ขะปู หมู่ที่ 3 ตำบลบ่อแก้ว อำเภอสะเมิง จังหวัดเชียงใหม่</t>
  </si>
  <si>
    <t>โครงการก่อสร้าง ถนนคอนกรีตเสริมเหล็กหย่อมบ้านสนามกีฬา  บ้านบ่อแก้ว หมู่ที่ 5  ตำบลบ่อแก้ว  อำเภอสะเมิง จังหวัดเชียงใหม่ ( บริเวณหนองกิจจา -สวนนางศรีวรรณ พะเยาว์ )</t>
  </si>
  <si>
    <t>โครงการก่อสร้าง ถนนคอนกรีตเสริมเหล็กหย่อมบ้านห้วยฟานเหนือ บริเวณทางเข้าคริสตจักรห้วยฟานเหนือ หมู่ที่ 4 ตำบลบ่อแก้ว อำเภอสะเมิง จังหวัดเชียงใหม่</t>
  </si>
  <si>
    <t>เลขที่020</t>
  </si>
  <si>
    <t>โครงการก่อสร้างถนนคอนกรีตเสริมเหล็ก สายทาง ชม.ถ.๑๒๘-๑๑ (บ้านป่าเกี๊ยะนอก -บ้านป่าเกี๊ยะใน ) บ้านป่าเกี๊ยะนอก หมู่ที่ ๑ ตำบลบ่อแก้ว อำเภอสะเมิง จังหวัดเชียงใหม่</t>
  </si>
  <si>
    <t>โครงการก่อสร้างถนนคอนกรีตเสริมเหล็ก สายทาง ชม.ถ.๑๒๘-๑๕  (บ้านแม่ยางห้า -บ้านเด่นฮ่อม - บ้านห้วยเต่า)  หย่อมบ้านแม่นาเปอะ  หมู่ที่ ๙ ตำบลบ่อแก้ว  อำเภอสะเมิง จังหวัดเชียงใหม่</t>
  </si>
  <si>
    <t xml:space="preserve">โครงการก่อสร้างถนนคอนกรีตเสริมเหล็ก สายทาง ชม.ถ. ๑๒๘-๐๙ (บ้านใหม่ รพช. -บ้านบ่อแก้ว - บ้านห้วยน้ำจาง ) หย่อมบ้านใหม่ รพช.  หมู่ที่ ๑  ตำบลบ่อแก้ว  อำเภอ สะเมิง จังหวัดเชียงใหม่  บริเวณสวน    นายณัฐนนท์ สังเวียน  </t>
  </si>
  <si>
    <t>โครงการก่อสร้างถนนคอนกรีตเสริมเหล็ก สายทาง ชม.ถ. ๑๒๘-๐๑ (บ้านแม่โต๋ - บ้านขุนโต๋) หย่อมบ้านแม่โต๋ใน บ้านแม่โต๋ หมู่ที่ ๒ ตำบลบ่อแก้ว อำเภอสะเมิง จังหวัดเชียงใหม่</t>
  </si>
  <si>
    <t xml:space="preserve">จ้างก่อสร้างถนนคอนกรีตเสริมเหล็ก สายทาง ชม.ถ. ๑๒๘ - ๐๙ (สายทางบ้านใหม่ รพช. - บ้านบ่อแก้ว - บ้านห้วยน้ำจาง) บ้านห้วยน้ำจาง หมู่ที่ ๖ ตำบลบ่อแก้ว อำเภอสะเมิง จังหวัดเชียงใหม่ </t>
  </si>
  <si>
    <t>บริษัท ปิยะบุตร การโยธา จำกัด</t>
  </si>
  <si>
    <t>โครงการจ้างก่อสร้างรั้วที่ทำการองค์การบริหารส่วนตำบลบ่อแก้ว อำเภอสะเมิง จังหวัดเชียงใหม่ จำนวน 3 จุด</t>
  </si>
  <si>
    <t>สิทธิโชค  ( นายสุรศักดิ์  ตูลู )</t>
  </si>
  <si>
    <t>เลขที่021</t>
  </si>
  <si>
    <t>เลขที่ 022</t>
  </si>
  <si>
    <t>เลขที่ 023</t>
  </si>
  <si>
    <t>เลขที่ 024</t>
  </si>
  <si>
    <t>ซื้อวัสดุสำนักงาน ประเภทกระดาษต่อเนื่อง สำหรับใช้ในโครงการจัดเลือกตั้งผู้บริหารและสมาชิกสภาองค์การบริหารส่วนตำบลบ่อแก้ว</t>
  </si>
  <si>
    <t xml:space="preserve">จัดซื้อวัสดุเชื้อเพลิงและหล่อลื่น งานสาธารณสุข ( สำนักปลัด ) จำนวน 2 รายการ </t>
  </si>
  <si>
    <t xml:space="preserve">ซื้อวัสดุวิทยาศาสตร์หรือการแพทย์      จำนวน 2 รายการ </t>
  </si>
  <si>
    <t>ห้างหุ้นส่วนจำกัด เอ็ม พลัส 1982 อินเตอร์กรุ๊ป</t>
  </si>
  <si>
    <t>ห้างหุ้นส่วนจำกัด เอ็ม พลัส 1982    อินเตอร์กรุ๊ป</t>
  </si>
  <si>
    <t>ร้าน ทีเอ็นบีปริ้นเตอร์เซอร์วิส</t>
  </si>
  <si>
    <t>ซื้อวัสดุคอมพิวเตอร์  เพื่อใช้ในการพิมพ์กระดาษต่อเนื่อง ประเภทตลับหมึกพิมพ์    จำนวน 1  ตลับ</t>
  </si>
  <si>
    <t xml:space="preserve">ซื้อวัสดุสำนักงาน ประเภทกระดาษ         ถ่ายเอกสาร ขนาด A4  จำนวน 30  รีม </t>
  </si>
  <si>
    <t>ซื้อวัสดุสำนักงาน จำนวน 12  รายการ  เพื่อใช้ในการจัดเลือกตั้งผู้บริหารและสมาชิกสภาองค์การบริหารส่วนตำบลบ่อแก้ว</t>
  </si>
  <si>
    <t>จ้างเหมาตรวจเช็คซ่อมแซม พร้อมเปลี่ยนอะไหล่ ครุภัณฑ์คอมพิวเตอร์ เครื่องคอมพิวเตอร์ CPU หมายเลข 416 64 0041จำนวน 1 เครื่อง</t>
  </si>
  <si>
    <t>ร้านแอลวายเทคโนโลยี</t>
  </si>
  <si>
    <t>ใบสั่งจ้าง</t>
  </si>
  <si>
    <t>จ้างเหมาจัดทำตรายาง ชื่อ นามสกุล-ตำแหน่ง แบบ 3 บรรทัด จำนวน 3 อัน</t>
  </si>
  <si>
    <t>ร้านวิว ดีไซน์อาร์ต</t>
  </si>
  <si>
    <t>จ้างเหมาตรวจเช็ค ซ่อมแซมบำรุงรักษา พร้อมเปลี่ยนอะไหล่ รถยนต์ส่วนกลาง (รถบรรทุกขยะ) หมายเลขทะเบียน           83 - 2722 เชียงใหม่  จำนวน  11 รายการ</t>
  </si>
  <si>
    <t>อู่กิตติพจน์ แมคคานิค</t>
  </si>
  <si>
    <t>จ้างเหมาจัดทำป้ายประชาสัมพันธ์การเลือกตั้ง นายกและสมาชิกสภาองค์การบริหารส่วนตำบลบ่อแก้ว จำนวน ๓ รายการ</t>
  </si>
  <si>
    <t>ร้านแอลพีปริ้นกราฟฟิคดีไซน์</t>
  </si>
  <si>
    <t xml:space="preserve">จ้างเหมาจัดทำป้ายประชาสัมพันธ์ รับสมัครการเลือกตั้ง นายกและสมาชิกสภาองค์การบริหารส่วนตำบลบ่อแก้ว จำนวน 2 รายการ  </t>
  </si>
  <si>
    <t>จำนง เจริญธนากุล</t>
  </si>
  <si>
    <t>รายงานขอความเห็นชอบการจัดซื้อพัสดุ จัดซื้อวารสาร หรือสื่อสิ่งพิมพ์ ประจำเดือนตุลาคม 2568</t>
  </si>
  <si>
    <t>ร้านแม่วางโฆษณา</t>
  </si>
  <si>
    <t>รายงานขอความเห็นชอบจัดซื้อพัสดุ</t>
  </si>
  <si>
    <t>รายงานขอความเห็นชอบจัดจ้างพัสดุ</t>
  </si>
  <si>
    <t xml:space="preserve">รายงานขอความเห็นชอบการจัดจ้างพัสดุ  จ้างเหมาจัดทำป้ายไวนิลโครงการสืบสานประเพณีวันลอยกรทง ประจำปีงบประมาณ พ.ศ. 2569 </t>
  </si>
  <si>
    <t>รายงานขอความเห็นชอบการจัดจ้างพัสดุ  จ้างเหมาจัดทำ  ตกแต่งสถานที่ ตามโครงการสืบสานประเพณีวันลอยกรทง ประจำปีงบประมาณ พ.ศ. 2569         จำนวน  1 งาน</t>
  </si>
  <si>
    <t>นายสกลวรรธน์  อธิพรหม</t>
  </si>
  <si>
    <t>รายงานขอความเห็นชอบการจัดจ้างพัสดุ     จ้างเหมาจัดทำอาหารว่างและครื่องดื่ม การประชุมสภาองค์การบริหารส่วนตำบลบ่อแก้ว สมัยสามัญที่ 4 ครั้งที่ 1/2568</t>
  </si>
  <si>
    <t>นางสาวศิริขวัญ มูลควร</t>
  </si>
  <si>
    <t>รายงานขอความเห็นชอบการจัดจ้างพัสดุ     จ้างเหมาปะกอบอาหารกลางวัน (ปรุงสำเร็จ)และน้ำดื่ม การประชุมสภาองค์การบริหารส่วนตำบลบ่อแก้ว สมัยสามัญที่ 4 ครั้งที่ 1/2568</t>
  </si>
  <si>
    <t>ร้าน พี่ดาวก๋วยเตี๋ยวหมูน้ำตก</t>
  </si>
  <si>
    <t xml:space="preserve">รายงานขอความเห็นชอบจัดจ้างพัสดุ จ้างเหมาจัดทำพวงมาลา เนื่องในโอกาสวันสวรรคตครบ 100 ปี พระบาทสมเด็จพระมงกุฎเกล้าเจ้าอยู่หัว 25 พฤศจิกายน 2568 </t>
  </si>
  <si>
    <t>บาท</t>
  </si>
  <si>
    <t>โครงการก่อสร้าง จ้างรื้อถอนอาคารอเนกประสงค์และก่อสร้างอาคารโรงจอดรถ องค์การบริหารส่วนตำบลบ่อแก้ว</t>
  </si>
  <si>
    <t>เลขที่ 020</t>
  </si>
  <si>
    <t xml:space="preserve">โครงการก่อสร้างถนนคอนกรีตเสริมเหล็ก สายทาง ชม ถ.๑๒๘ -๑๓ (บ้านแม่ยางห้า) บริเวณป่าช้าบ้านแม่ยางห้า - บ้านนายประสูตร แอะพอ  หมู่ที่ ๔ ตำบลบ่อแก้ว  อำเภอสะเมิง  จังหวัดเชียงใหม่ </t>
  </si>
  <si>
    <t>เลขที่ 025</t>
  </si>
  <si>
    <t>เลขที่ 026</t>
  </si>
  <si>
    <t>เลขที่ 027</t>
  </si>
  <si>
    <t>โครงการจ้างก่อสร้างถนนคอนกรีตเสริมเหล็ก สายทาง (บ้านแม่ยางห้า - บ้านเด่นฮ่อม - บ้านห้วยเต่า) หย่อมบ้านแม่อมแตง  หมู่ที่ ๗ ตำบลบ่อแก้ว อำเภอสะเมิง จังหวัดเชียงใหม่</t>
  </si>
  <si>
    <t>เลขที่ 028</t>
  </si>
  <si>
    <t>เลขที่ 029</t>
  </si>
  <si>
    <t>เลขที่ 030</t>
  </si>
  <si>
    <t>เลขที่ 031</t>
  </si>
  <si>
    <t>โครงการจ้างก่อสร้างถนนคอนกรีตเสริมเหล็ก สายทาง  ชม ถ.๑๒๘ - ๐๕  บ้านหนองคริซูใน    บริเวณสวน            นายอยู่ลา  โคโดะ - สวนนายสิงห์คำ ลิมูหมู่ที่ ๑๐ ตำบลบ่อแก้ว  อำเภอสะเมิง  จังหวัดเชียงใหม่</t>
  </si>
  <si>
    <t>เลขที่ 032</t>
  </si>
  <si>
    <t>เลขที่ 033</t>
  </si>
  <si>
    <t>โครงการก่อสร้างถนนคอนกรีตเสริมเหล็ก สายทางชม ถ.๑๒๘-๐๘ (บ้านหนองคริซูนอก-บ้านบ่อแก้ว) หย่อมบ้านหนองคริซูนอกบริเวณสวนนายนิติพัฒน์  ยะมะโน  -  สวนนางสุชิลา กุลิ หมู่ที่ ๕ ตำบลบ่อแก้ว อำเภอสะเมิง จังหวัดเชียงใหม่</t>
  </si>
  <si>
    <t xml:space="preserve">โครงการจ้างก่อสร้างถนนคอนกรีตเสริมเหล็ก สายทาง ชม ถ.๑๒๘ - ๐๙ ( บ้านใหม่ รพช. - บ้านบ่อแก้ว - บ้านห้วยน้ำจาง ) หย่อมบ้านห้วยมะนะ  หมู่ที่ ๑ ตำบลบ่อแก้ว อำเภอสะเมิง จังหวัดเชียงใหม่  จำนวน ๒ จุด  </t>
  </si>
  <si>
    <t xml:space="preserve">โครงการจ้างก่อสร้างถนนคอนกรีตเสริมเหล็ก สายทาง ชม ถ.๑๒๘ - ๐๙ ( บ้านใหม่ รพช. - บ้านบ่อแก้ว - บ้านห้วยน้ำจาง ) บริเวณสวนนายเปา  แซ่ท้าว  -  สวนนายโชคชัย    เลาเทาะ   หมู่ที่ ๖   ตำบลบ่อแก้ว      อำเภอสะเมิง  จังหวัดเชียงใหม่ </t>
  </si>
  <si>
    <t>จัดซื้อวัสดุสำนักงาน  ( กองคลัง )           จำนวน 7  รายการ</t>
  </si>
  <si>
    <t xml:space="preserve"> เกณฑ์ราคาต่ำ</t>
  </si>
  <si>
    <t>เลขที่ 021</t>
  </si>
  <si>
    <t>จัดซื้อวัสดุและสิ่งพิมพ์ เพื่อใช้ในการเลือกตั้งสมาชิกสภาองค์การบริหารส่วนตำบลบ่อแก้วและนายกองค์การบริหารส่วนตำบลบ่อแก้ว</t>
  </si>
  <si>
    <t>จิงจิง ดีไซน์</t>
  </si>
  <si>
    <t xml:space="preserve"> ที เอ็น บี ปริ้นเตอร์เซอร์วิส </t>
  </si>
  <si>
    <t>ซื้อวัสดุคอมพิวเตอร์ ประเภทตลับหมึกผง (กองคลัง) จำนวน  2  ยการ</t>
  </si>
  <si>
    <t xml:space="preserve"> จ้างเหมาตรวจเช็ค ซ่อมแซมบำรุงรักษา พร้อมเปลี่ยนอะไหล่ รถยนต์ส่วนกลาง หมายเลขทะเบียน จย 6766  เชียงใหม่  </t>
  </si>
  <si>
    <t>ห้างหุ้นส่วนจำกัด เชียงใหม่กลการ</t>
  </si>
  <si>
    <t>จ้างเหมาจัดทำป้ายประชาสัมพันธ์ เชิญชวนประชาชนตำบลบ่อแก้วไปใช้สิทธิเลือกตั้ง สมาชิกสภาและนายกองค์การบริหารส่วนตำบลบ่อแก้ว ขนาด 1 x 2 เมตร จำนวน 2 ผืน</t>
  </si>
  <si>
    <t>แอลพีปริ้นกราฟฟิคดีไซน์</t>
  </si>
  <si>
    <t>จ้างเหมาจัดทำสปอร์ตประชาสัมพันธ์ เชิญชวนประชาชนผู้มีสิทธิ์เลือกตั้งไปใช้สิทธิ์เลือกตั้ง ตามโครงการจัดการ
เลือกตั้งสมาชิกสภาท้องถิ่นหรือผู้บริหารท้องถิ่นประจำปี 2568 จำนวน 1 ชุด</t>
  </si>
  <si>
    <t xml:space="preserve"> นายฤทธิชัย เรือนคำ</t>
  </si>
  <si>
    <t xml:space="preserve"> ร้านวิว ดีไซน์อาร์ต</t>
  </si>
  <si>
    <t>จ้างเหมาจัดทำตรายาง ประทับบนบัตรเลือกตั้ง  ขนาด 3.5 ซม.*4.5 ซม.  (ตามที่ กกต.กำหนด)   จำนวน  4  อัน</t>
  </si>
  <si>
    <t>จ้างเหมาติดตั้งพร้อมรื้อถอน เครื่องขยายเสียงพร้อมอุปกรณ์ สำหรับประชาสัมพันธ์การเลือกตั้ง ตามโครงการจัดการเลือกตั้งผู้บริหารและสมาชิกสภาองค์การบริหารส่วนตำบลบ่อแก้ว จำนวน 1 ชุด</t>
  </si>
  <si>
    <t>ร้านบ่อแก้วอิเลคทรอนิกส์</t>
  </si>
  <si>
    <t xml:space="preserve"> จ้างเหมาจัดทำป้ายไวนิล ตามโครงการป้องกันและลดอุบัติเหตุทางถนนในช่วงเทศกาลปีใหม่ พ.ศ. 2569                จำนวน  2  รายการ</t>
  </si>
  <si>
    <t xml:space="preserve">จ้างเหมาจัดทำป้ายไวนิลใส่โครงไม้ ประกาศผลคะแนนการเลือกตั้งผู้บริหารและสมาชิกสภา องค์การบริหารส่วนตำบลบ่อแก้ว จำนวน ๒ รายการ </t>
  </si>
  <si>
    <t>จ้างแหมาจัดทำป้ายประชาสัมพันธ์  ตามโครงการจัดการเลิกตั้งฯ ป้ายการอบรม กปน. ขนาด 3*1 เมตร จำนวน 1 ผืน และป้ายประจำหน่วยเลือกตั้ง ขนาด 2*1 เมตร จำนวน 15 ผืน</t>
  </si>
  <si>
    <t>จ้างเหมาจัดทำวัสดุ ประเภทป้ายกระดานไม้อัด สำหรับปิดประกาศในหน่วยเลือกตั้ง ตามโครงการจัดการเลือกตั้งผู้บริหารและสมาชิกสภาองค์การบริหารส่วนตำบลบ่อแก้ว จำนวน ๑๕ ป้าย</t>
  </si>
  <si>
    <t>นายภควัช ชรินทร์ภรณ์</t>
  </si>
  <si>
    <t>จัดซื้ออาหารเสริม (นม) โรงเรียน สำหรับโรงเรียน สังกัดสำนักงานคณะกรรมการการศึกษาขั้นพื้นฐาน ในเขตรับผิดชอบขององค์การบริหารส่วนตำบลบ่อแก้ว สำหรับเดือน มกราคม - พฤษภาคม พ.ศ. ๒๕๖๙ จำนวน ๙๖ วัน</t>
  </si>
  <si>
    <t>สัญญาซื้อขาย</t>
  </si>
  <si>
    <t xml:space="preserve"> ราคากลาง     ตามมาตรา ๔ (๓)ราคาที่หน่วยงานกลางอื่นกำหนด  
</t>
  </si>
  <si>
    <t xml:space="preserve">   ราคากลาง     ตามมาตรา ๔ (๓)ราคาที่หน่วยงานกลางอื่นกำหนด  
</t>
  </si>
  <si>
    <t xml:space="preserve">จัดซื้ออาหารเสริม (นม) โรงเรียน สำหรับศูนย์พัฒนาเด็กเล็ก ในสังกัดขององค์การบริหารส่วนตำบลบ่อแก้ว สำหรับเดือน มกราคม - พฤษภาคม พ.ศ. ๒๕๖๙ จำนวน ๙๖ วัน </t>
  </si>
  <si>
    <t>รายงานขอความเห็นชอบการจัดซื้อพัสดุ จัดซื้อวารสาร หรือสื่อสิ่งพิมพ์ ประจำเดือน พฤศจิกายน  2568</t>
  </si>
  <si>
    <t>น้ำดื่ม ไตเติ้ล</t>
  </si>
  <si>
    <t>รายงานขอความเห็นชอบการจัดซื้อพัสดุ การจัดซื้อวัสดุสำนักงาน ประเภท น้ำดื่ม ประจำเดือน ตุลาคม - พฤศจิกายน 2568</t>
  </si>
  <si>
    <t>รายงานขอความเห็นชอบการจัดซื้อพัสดุ จัดซื้อวารสาร หรือสื่อสิ่งพิมพ์ ประจำเดือน ธันวาคม  2568</t>
  </si>
  <si>
    <t>เดือน   ธันวาคม 2568</t>
  </si>
  <si>
    <t>โครงการก่อสร้างถนนคอนกรีตเสริมเหล็ก สายทาง ชม ถ.๑๒๘ - ๑๒ (บ้านสบห้วยฟาน) หย่อมบ้านสบห้วยฟาน บ้านป่าเกี๊ยะนอก หมู่ที่ ๑ ตำบลบ่อแก้ว อำเภอสะเมิง จังหวัดเชียงใหม่</t>
  </si>
  <si>
    <t>จัดซื้อวัสดุ ประเภทปูนซีเมนต์ ขนาด 50กิโลกรัม เพื่อช่วยเหลือราษฎรที่ประสบเหตุสาธารณภัย (ภัยแล้ง) จำนวน 30 ถุง</t>
  </si>
  <si>
    <t xml:space="preserve">จัดซื้อวัสดุ ประเภทป้ายคล้องคอพร้อมสาย ขนาด 4*6 นิ้ว โครงการปกป้องและเชิดชูสถาบันพระมหากษัตริย์ รวมพลังแห่งความภักดี ฝึกอบรมและศึกษาดูงานตาม
รอยพระราชกรณียกิจของสถาบันพระมหากษัตริย์และถวายความอาลัยแด่ สมเด็จพระนางเจ้าสิริกิติ์ฯพันปีหลวง
</t>
  </si>
  <si>
    <t>บริษัท เชียงใหม่สมุดลานนา จำกัด</t>
  </si>
  <si>
    <t>จ้างเหมาประกอบอาหารกลางวัน ( ปรุงสำเร็จ ) ในวันอบรมคณะกรรมการผู้ปฎิบัติงานและคณะกรรมการประจำหน่วยเลือกตั้ง ตามโครงการการเลือกตั้งผู้บริหารและสมาชิกสภาองค์การบริหารส่วนตำบลบ่อแก้ว ในวันที่ 9 มกราคม  2569</t>
  </si>
  <si>
    <t>ร้าน ตะวันวาดโฮมเมด</t>
  </si>
  <si>
    <t>จ้างเหมาติดตั้งพร้อมรื้อถอนเครื่องสำรองไฟจำนวน 1 เครื่อง  ในวันเลือกตั้งผู้บริหารและสมาชิกสภาองค์การบริหารส่วนตำบลบ่อแก้ว ในวันที่  11 มกราคม  2569</t>
  </si>
  <si>
    <t>จ้างเหมาประกอบอาหาร และอาหารว่างพร้อมเครื่องดื่ม สำหรับวันเลือกตั้งนายกและสมาชิกสภาองค์การบริหารส่วนตำบลบ่อแก้ว ตามโครงการการเลือกตั้งผู้บริหารและสมาชิกสภาองค์การบริหารส่วนตำบลบ่อแก้ว ในวันที่ 11 มกราคม 2569</t>
  </si>
  <si>
    <t>จ้างเหมาจัดอาหารว่างพร้อมเครื่องดื่ม ในวันอบรมคณะกรรมการผู้ปฎิบัติงานและคณะกรรมการประจำหน่วยเลือกตั้ง ตามโครงการการเลือกตั้งผู้บริหารและสมาชิกสภาองค์การบริหารส่วนตำบลบ่อแก้ว ในวันที่ 9 มกราคม  2569</t>
  </si>
  <si>
    <t>ร้าน บ่อแก้วอิเลคทรอนิกส์</t>
  </si>
  <si>
    <t>จ้างเหมาตรวจเช็คซ่อมแซมบำรุงรักษา พร้อมเปลี่ยนอะไหล่รถยนต์ส่วนกลาง รถบรรทุกขยะ ทะเบียน ๘๓-๒๗๒๒ เชียงใหม่ จำนวน 5  รายการ</t>
  </si>
  <si>
    <t>ร้าน แอลวายเทคโนโลยี</t>
  </si>
  <si>
    <t>จ้างเหมาตรวจเช็คซ่อมแซมบำรุงรักษา เครื่องพิมพ์ EPSON L3110 รหัส 478-62-0033 โดยการเปลี่ยนผ้าซับหมึก และเคลียร์โปรแกรม จำนวน 1 เครื่อง</t>
  </si>
  <si>
    <t xml:space="preserve"> จ้างเหมาบริการรถโดยสารประจำทาง ตามโครงการปกป้องและเชิดชูสถาบันพระมหากษัตริย์ รวมพลังแห่งความภักดี ฝึกอบรมและศึกษาดูงานตามรอยพระราชกรณียกิจของสถาบันพระมหากษัตริย์และถวายความอาลัยแด่ สมเด็จพระนางเจ้าสิริกิติ์ พระบรมราชินีนาถ พระบรมราชชนนีพันปีหลวง จำนวน ๓ คัน</t>
  </si>
  <si>
    <t>นายปะเสริฐ  สิงห์ธร</t>
  </si>
  <si>
    <t>จ้างเหมาจัดทำป้ายไวนิล ตามโครงการปกป้องและเชิดชูสถาบันพระมหากษัตริย์ รวมพลังแห่งความภักดี ฝึกอบรมและศึกษาดูงานตามรอยพระราชกรณียกิจฯและถวายความอาลัยแด่ สมเด็จพระนางเจ้าสิริกิติ์ฯ  พระบรมราชชนนีพันปีหลวง ขนาด 1*3 เมตร จำนวน 1 ป้าย</t>
  </si>
  <si>
    <t>ร้าน แอลพีปริ้นกราฟฟิคดีไซน์</t>
  </si>
  <si>
    <t>จ้างเหมารถโดยสารปรับอากาศ ไม่ประจำทาง ตามโครงการปกป้องและเชิดชูสถาบันพระมหากษัตริย์ รวมพลังแห่งความภักดี ฝึกอบรมและศึกษาดูงานตามรอยพระราชกรณียกิจของสถาบันพระมหากษัตริย์และถวายความอาลัยแด่ สมเด็จพระนางเจ้าสิริกิติ์ พระบรมราชินีนาถ พระบรมราชชนนีพันปีหลวง จำนวน ๑ คัน</t>
  </si>
  <si>
    <t xml:space="preserve"> บริษัท อรทัยทรานส์เซอร์วิส จำกัด</t>
  </si>
  <si>
    <t>จ้างเหมาจัดทำป้ายไวนิล โครงการ อบต. เคลื่อนที่ ประจำปีงบประมาณ พ.ศ. 2569 ขนาด 1* 3 เมตร จำนวน 1 ป้าย</t>
  </si>
  <si>
    <t>จ้างเหมาตรวจเช็ค ซ่อมแซม พร้อมเปลี่ยนอะไหล่ เครื่องพิมพ์ Epson L3110 จำนวน 1 รายการ ได้แก่ - ซ่อมหัวพิมพ์</t>
  </si>
  <si>
    <t>ป้ายไวนิลประชาสัมพันธ์ทิ้งขยะให้ถูกที่ ขนาดป้าย 80 x 150 เซนติเมตร จำนวน 5 ป้าย</t>
  </si>
  <si>
    <t xml:space="preserve">จ้างเหมาตรวจเช็คซ่อมแซมบำรุงรักษาพร้อมเปลี่ยนอะไหล่ ครุภัณฑ์คอมพิวเตอร์ เครื่องคอมพิวเตอร์ PC รหัสครุภัณฑ์ 416-66-0057 (2) จำนวน ๑ เครื่อง </t>
  </si>
  <si>
    <t>จ้างเหมาจัดทำป้ายไวนิล ประชาสัมพันธ์ ภาษีที่ดินและสิ่งปลูกสร้าง ภาษีป้าย ประจำปี พ.ศ.2569 ขนาด 3 *2.5 เมตร จำนวน 1 ป้าย</t>
  </si>
  <si>
    <t>จ้างเหมาบริการบุคคลภายนอกปฏิบัติงานเสริมตามโครงการเพิ่มประสิทธิภาพการปฏิบัติงานกองช่าง จำนวน 2 เดือน ตั้งแต่เดือน กุมภาพันธ์ - มีนาคม 2569</t>
  </si>
  <si>
    <t>นายนันทพงศ์ ลิมู</t>
  </si>
  <si>
    <t>จ้างเหมาบริการ</t>
  </si>
  <si>
    <t>รายงานขอความเห็นชอบการจัดซื้อพัสดุ จัดซื้อของสมนาคุณ การศึกษาดูงาน ตามโครงการปกป้องและเชิดชูสถาบันพระมหากษัตริย์ รวมพลังแห่งความภักดี ฝึกอบรมและศึกษาดูงานตามรอยพระราชกรณียกิจของสถาบันพระมหากษัตริย์ฯ</t>
  </si>
  <si>
    <t>นางอำภานิจ  วงค์ชมภู</t>
  </si>
  <si>
    <t>รายงานขอความเห็นชอบการจัดจ้างพัสดุ จ้างเหมาขนส่งบัตรเลือกตั้ง การเลือกตั้งผู้บริหารและสมาชิกสภาองค์การบริหารส่วนตำบลบ่อแก้ว</t>
  </si>
  <si>
    <t xml:space="preserve">บริษัท ไปรษณีย์ไทย จำกัด (ปณท) </t>
  </si>
  <si>
    <t>เดือน  มกราคม  2569</t>
  </si>
  <si>
    <t>เลขที่ 034</t>
  </si>
  <si>
    <t>เลขที่ 035</t>
  </si>
  <si>
    <t>เลขที่ 036</t>
  </si>
  <si>
    <t xml:space="preserve">ซื้อวัสดุวิทยาศาสตร์หรือการแพทย์ (วัคซีนป้องกันและควบคุมโรคพิษสุนัขบ้า) </t>
  </si>
  <si>
    <t>ห้างหุ้นส่วนจำกัด เอ็ม พลัส ๑๙๘๒ อินเตอร์กรุ๊ป</t>
  </si>
  <si>
    <t xml:space="preserve">จัดซื้อกระเบื้องมุงหลังคา เพื่อช่วยเหลือบรรเทาความเดือดร้อนแก่ราษฎรผู้ประสบ เหตุวาตภัย  ในพื้นที่บ้านแม่ขะปู หมู่ที่ ๓ </t>
  </si>
  <si>
    <t>จ้างเหมาจัดทำและตกแต่งรถขบวนแห่ ตามโครงการเผยแพร่ผลิตภัณฑ์และสินค้าโอทอปงานสตรอเบอรี่และของดีอำเภอสะเมิง ประจำปีงบประมาณ พ.ศ.2569</t>
  </si>
  <si>
    <t>นายกัณฑ์จิรัณณ์ สุทธิวงศ์</t>
  </si>
  <si>
    <t>โจ้างเหมาจัดทำและตกแต่งขบวนแห่ ตามโครงการเผยแพร่ผลิตภัณฑ์และสินค้าโอทอปงานสตรอเบอรี่และของดีอำเภอสะเมิง ประจำปี พ.ศ. 2569</t>
  </si>
  <si>
    <t>นายภควัช ชริทร์ภรณ์</t>
  </si>
  <si>
    <t>เกณฑ์ราคาต่ำ</t>
  </si>
  <si>
    <t>จ้างเหมาจัดทำพร้อมรื้อถอน ซุ้มจัดนิทรรศการ อบต.บ่อแก้ว ตามโครงการเผยแพร่ผลิตภัณฑ์และสินค้าโอทอปในงานสตรอเบอรี่และของดีอำเภอสะเมิง ประจำปีงบฯ 2569</t>
  </si>
  <si>
    <t>ป้ายไวนิลใส่โครงพิมพ์สี UV พระบรมฉายาลักษณ์สมเด็จพระเจ้าอยู่หัวมหาวชิราลงกรณ พระวชิรเกล้าเจ้าอยู่หัว (รัชกาลที่ 10) ขนาด 2.22 x 2.45 เมตร จำนวน 1 ป้าย</t>
  </si>
  <si>
    <t>ป้ายไวนิล โครงการรวมใจป้องกันและแก้ไขปัญหาหมอกควันไฟป่า ประจำปีงบประมาณ พ.ศ. 2569  จำนวน 2 รายการ</t>
  </si>
  <si>
    <t xml:space="preserve">จ้างเหมาจัดทำป้ายอะคริลิกพลาสติกติดสติกเกอร์โลโก้ และสติกเกอร์พลาสติกโลโก้ กิจกรรมบ้านนี้เข้าร่วมโครงการจัดเก็บขยะของ อบต. บ่อแก้ว </t>
  </si>
  <si>
    <t>เลขที่ 037</t>
  </si>
  <si>
    <t>เลขที่ 038</t>
  </si>
  <si>
    <t>เลขที่ 039</t>
  </si>
  <si>
    <t>เลขที่ 040</t>
  </si>
  <si>
    <t>เลขที่ 041</t>
  </si>
  <si>
    <t>เลขที่ 042</t>
  </si>
  <si>
    <t>จ้างเหมาตรวจเช็ค ซ่อมแซมบำรุงรักษา พร้อมเปลี่ยนอะไหล่ รถยนต์ส่วนกลาง         ( รถบรรทุกขยะ ) หมายเลขทะเบียน ๘๓ - ๒๗๒๒ เชียงใหม่ จำนวน  12  รายการ</t>
  </si>
  <si>
    <t xml:space="preserve"> อู่กิตติพจน์ แมคคานิค</t>
  </si>
  <si>
    <t>จ้างเหมาจัดทำสติกเกอร์ ชื่อ - สกุล พร้อมตำแหน่ง คณะผู้บริหาร อบต.บ่อแก้ว</t>
  </si>
  <si>
    <t>จ้างเหมาตรวจเช็คซ่อมแซมบำรุงรักษา คอมพิวเตอร์ PC รหัสครุภัณฑ์ 416-55-0018 โดยการเปลี่ยนเมนบอร์ด และลงโปรแกรม จำนวน ๑ เครื่อง</t>
  </si>
  <si>
    <t>รายงานขอความเห็นชอบการจัดซื้อพัสดุ จัดซื้อวารสาร หรือสื่อสิ่งพิมพ์ ประจำเดือน มกราคม  2569</t>
  </si>
  <si>
    <t>รายงานขอความเห็นชอบการจัดซื้อพัสดุ การจัดซื้อวัสดุสำนักงาน ประเภท น้ำดื่ม ประจำเดือน ธันวาคม 2568 - มกราคม 2569</t>
  </si>
  <si>
    <t>จัดซื้อจัดจ้าง  ตามระเบียบ    ว.119</t>
  </si>
  <si>
    <t xml:space="preserve"> รายงานขอความเห็นชอบการจัดจ้างพัสดุ   จ้างเหมาปะกอบอาหารกลางวัน              ( ปรุงสำเร็จ ) การประชุมสภาองค์การบริหารส่วนตำบลบ่อแก้ว ครั้งแรก ประจำปีงบประมาณ  พ.ศ.  2569</t>
  </si>
  <si>
    <t xml:space="preserve"> รายงานขอความเห็นชอบการจัดจ้างพัสดุ   จ้างเหมาปะกอบอาหารว่างพร้อมเครื่องดื่ม การประชุมสภาองค์การบริหารส่วนตำบลบ่อแก้ว ครั้งแรก ประจำปีงบประมาณ  พ.ศ.  2569</t>
  </si>
  <si>
    <t>นางสาวกุลธิดา  คำแก้ว</t>
  </si>
  <si>
    <t xml:space="preserve"> รายงานขอความเห็นชอบการจัดจ้างพัสดุ   จ้างเหมาประกอบอาหารกลางวัน (ปรุงสำเร็จ) ตามโครงการรวมใจป้องกันและแก้ไขปัญหาหมอกควันไฟป่า ปีงบฯ 2569 บ้านห้วยเต่า  หมู่ที่ 7</t>
  </si>
  <si>
    <t>นางปิยะมาศ  สังขราภิรมย์</t>
  </si>
  <si>
    <t xml:space="preserve"> รายงานขอความเห็นชอบการจัดจ้างพัสดุ   จ้างเหมาประกอบอาหารกลางวัน (ปรุงสำเร็จ) ตามโครงการรวมใจป้องกันและแก้ไขปัญหาหมอกควันไฟป่า ปีงบฯ 2569 บ้านแม่ยางห้า หมู่ที่ 4</t>
  </si>
  <si>
    <t>นางวรรณิกา  กฤติธี</t>
  </si>
  <si>
    <t xml:space="preserve"> รายงานขอความเห็นชอบการจัดจ้างพัสดุ   จ้างเหมาประกอบอาหารกลางวัน (ปรุงสำเร็จ) ตามโครงการรวมใจป้องกันและแก้ไขปัญหาหมอกควันไฟป่า ปีงบฯ 2569 บ้านเด่นฮ่อม  หมู่ที่ 9</t>
  </si>
  <si>
    <t>นางแก้ว   จันทร์แก้ว</t>
  </si>
  <si>
    <t>เดือน  กุมภาพันธ์   2569</t>
  </si>
  <si>
    <r>
      <t xml:space="preserve">สรุปผลการดำเนินการจัดซื้อจัดจ้างในรอบเดือน กุมภาพันธ์  พ.ศ. </t>
    </r>
    <r>
      <rPr>
        <b/>
        <sz val="18"/>
        <color theme="1"/>
        <rFont val="TH SarabunPSK"/>
        <family val="2"/>
      </rPr>
      <t>2569</t>
    </r>
  </si>
  <si>
    <t>วันที่  28  เดือน กุมภาพันธ์  พ.ศ. 2569</t>
  </si>
  <si>
    <t>สิทธิโชค</t>
  </si>
  <si>
    <t xml:space="preserve">โครงการก่อสร้าง จ้างปรับปรุงบ้านพักพนักงานส่วนตำบล องค์การบริหารส่วนตำบลบ่อแก้ว (แบบบ้านเดี่ยว) ทรงเอเฟรม จำนวน ๓ หลัง และบ้านพักทรงจั่ว จำนวน ๑ หลัง หมู่ที่ ๑ ตำบลบ่อแก้ว อำเภอสะเมิง จังหวัดเชียงใหม่ </t>
  </si>
  <si>
    <t>จ้างก่อสร้างหอกระจายข่าว บ้านบ่อแก้ว หมู่ที่ 5  ตำบลบ่อแก้ว  อำเภอสะเมิง จังหวัดเชียงใหม่ บริเวณวัดบ้านบ่อแก้ว จำนวน 1 จุด  ตามแบบแปลนที่องค์การบริหารส่วนตำบลบ่อแก้วกำหนด</t>
  </si>
  <si>
    <t>ตี้การสร้าง</t>
  </si>
  <si>
    <t>จัดซื้อวัสดุเชื้อเพลิงและหล่อลื่น – น้ำมันเครื่องยนต์ดีเซล 15 W - 40 ขนาด 6 ลิตร จำนวน 2 แกลลอน</t>
  </si>
  <si>
    <t>อู่ช่างนูบริการ</t>
  </si>
  <si>
    <t>จัดซื้อแก๊สหุงต้ม (LPG) โครงการอบรมให้ความรู้เกี่ยวกับการป้องกันและบรรเทาสาธารภัย ให้แก่ประชาชน ประจำปีงบฯ 2569 ขนาด 15 กิโลกรัม จำนวน 2 ถัง</t>
  </si>
  <si>
    <t>ร้าน นพพลพาณิชย์</t>
  </si>
  <si>
    <t>ร้าน เชียงฮง</t>
  </si>
  <si>
    <t xml:space="preserve">จัดซื้อวัสดุงานบ้านงานครัว สำนักปลัด องค์การบริหารส่วนตำบลบ่อแก้ว  จำนวน 17 รายการ </t>
  </si>
  <si>
    <t xml:space="preserve">จัดซื้อวัสดุก่อสร้าง  สำนักปลัด    องค์การบริหารส่วนตำบลบ่อแก้ว          จำนวน  11 รายการ </t>
  </si>
  <si>
    <t>ร้านเสมิง 88</t>
  </si>
  <si>
    <t xml:space="preserve">จ้างเหมาจัดทำตรายางพารา  นักปลัด องค์การบริหารส่วนตำบลบ่อแก้ว  จำนวน 6 รายการ </t>
  </si>
  <si>
    <t>ร้านวิว  ดีไซน์อาร์ต</t>
  </si>
  <si>
    <t>เลขที่ 043</t>
  </si>
  <si>
    <t>เลขที่ 044</t>
  </si>
  <si>
    <t>เลขที่ 045</t>
  </si>
  <si>
    <t xml:space="preserve">จ้างเหมาจัดทำตรายางพารา  กองคลัง องค์การบริหารส่วนตำบลบ่อแก้ว   จำนวน 4 รายการ </t>
  </si>
  <si>
    <t xml:space="preserve">จ้างเหมาจัดทำตรายางพารา  กองช่างองค์การบริหารส่วนตำบลบ่อแก้ว   จำนวน  2  รายการ </t>
  </si>
  <si>
    <t xml:space="preserve">จ้างเหมาจัดทำตรายางพารา    กองการศึกษาและวัฒนธรรม    องค์การบริหารส่วนตำบลบ่อแก้ว  จำนวน  3  รายการ </t>
  </si>
  <si>
    <t>จ้างเหมาจัดทำป้ายไวนิล ตามโครงการอบรมให้ความรู้เกี่ยวกับการป้องกันและบรรเทาสาธารณภัยให้แก่ประชาชนตำบลบ่อแก้ว ประจำปีงบประมาณ พ.ศ. 2569  จำนวน  1  ป้าย</t>
  </si>
  <si>
    <t>จ้างเหมาจัดจ้างพัสดุ จ้างเติมน้ำยาถังดับเพลิง ชนิดผงเคมีแห้ง ขนาด 15 ปอนด์  จำนวน  5  ถัง</t>
  </si>
  <si>
    <t>จ้างเหมาจัดทำป้ายไวนิล  เพื่อประชาสัมพันธ์กิจกรรมศูนย์อำนวยการเฉพาะกิจ การป้องกันและแก้ไขปัญหาหมอกควันไฟป่า และฝุ่นละอองขนาดเล็ก PM 2.5 ประจำปีงบประมาณ 2569</t>
  </si>
  <si>
    <t>จ้างเหมารับรองแบบโครงการก่อสร้างขององค์การบริการส่วนตำบลบ่อแก้ว จำนวน  9  โครงการ</t>
  </si>
  <si>
    <t>นายพิสุทธิ์  พัวขัยกุล</t>
  </si>
  <si>
    <t>เลขที่ 046</t>
  </si>
  <si>
    <t>เลขที่ 047</t>
  </si>
  <si>
    <t>จ้างเหมาติดตั้งพร้อมรื้อถอนการจัดสถานที่ และเครื่องเสียง ตามโครงการเปิดบ้านวิชาการ ( open house ) สานสัมพันธ์ชุมชนศูนย์พัฒนาเด็กเล็กองค์การบริหารส่วนตำบบอแก้ว ประจำปีงบประมาณ พ.ศ. 2569 จำนวน 1 งาน</t>
  </si>
  <si>
    <t>นายจีรศักดิ์  โพมา</t>
  </si>
  <si>
    <t>จ้างเหมาจัดทำป้ายไวนิล ตามโครงการเปิดบ้านวิชาการ ( open house ) สานสัมพันธ์ชุมชนศูนย์พัฒนาเด็กเล็กองค์การบริหารส่วนตำบบอแก้ว ประจำปีงบประมาณ พ.ศ. 2569 จำนวน 1 ผืน</t>
  </si>
  <si>
    <t>ร้าน แม่วางโฆษณา</t>
  </si>
  <si>
    <t>เลขที่ 048</t>
  </si>
  <si>
    <t>จ้างเหมาประกอบอาหารกลางวัน (ปรุงสำเร็จ) และอาหารว่างพร้อมเครื่องดื่มไม่มีแอลกอฮอลล์ ตามโครงการเปิดบ้านวิชาการ ( open house )  สานสัมพันธ์ชุมชนศูนย์พัฒนาเด็กเล็กองค์การบริหารส่วนตำบลบ่อแก้ว ประจำปีงบประมาณ พ.ศ. 2569</t>
  </si>
  <si>
    <t xml:space="preserve">จัดซื้อพัสดุ วัสดุโครงการ ตามโครงการเปิดบ้านวิชาการ ( open house ) สานสัมพันธ์ชุมชนศูนย์พัฒนาเด็กเล็กฯ   จำนวน  12 รายการ </t>
  </si>
  <si>
    <t>ร้านมยุรี  ( เจ้ติ๋ม )</t>
  </si>
  <si>
    <t>สัญญาซื้อขายน้ำมันเชื้อเพลิงและหล่อลื่น รถยนต์ส่วนกลาง และครุภัณฑ์ต่างๆ กองช่าง เดือนมีนาคม - กันยายน 2569</t>
  </si>
  <si>
    <t>รายงานขอความเห็นชอบการจัดซื้อพัสดุ จัดซื้อวารสาร หรือสื่อสิ่งพิมพ์ ประจำเดือน กุมภาพันธ์  2569</t>
  </si>
  <si>
    <t xml:space="preserve"> รายงานขอความเห็นชอบการจัดจ้างพัสดุ จ้างเหมาปะกอบอาหารกลางวัน      (ปรุงสำเร็จ) การประชุมสภาองค์การบริหารส่วนตำบลบ่อแก้ว สมัยสามัญที่  1  ครั้งที่1/2569</t>
  </si>
  <si>
    <t>โครงการก่อสร้างรางระบายน้ำคอนกรีตเสริมเหล็ก บริเวณที่นา   นายสมพงค์ สุขพนาพร - นายพะส่านวย แสงกระจ่างพราว หย่อมบ้านหล่ายโต้ง   บ้านแม่ขะปู   หมู่ที่ ๓   ตำบลบ่อแก้ว  อำเภอสะเมิง  จังหวัดเชียงใหม่</t>
  </si>
  <si>
    <t xml:space="preserve">โครงการก่อสร้างรางระบายน้ำคอนกรีตเสริมเหล็ก บริเวณฝายชะลอน้ำ  ลำน้ำบ่อแก้ว ที่นานายขจรศักดิ์ ฉันทาอนุกุล บ้านแม่โต๋ หมู่ที่ ๒ ตำบลบ่อแก้ว อำเภอสะเมิง จังหวัดเชียงใหม่ </t>
  </si>
  <si>
    <t>จ้างก่อสร้างหอกระจายข่าว             บ้านหนองคริซูใน หมู่ที่ 10 ตำบลบ่อแก้ว อำเภอสะเมิง จังหวัดเชียงใหม่ บริเวณอาคารอเนกประสงค์บ้านหนองคริซูใน-ป่าช้าบ้านหนองคริซูใน  ตามแบบแปลนที่องค์การบริหารส่วนตำบลบ่อแก้วกำหนด</t>
  </si>
  <si>
    <t>จ้างก่อสร้างหอกระจายข่าว บ้านห้วยเต่า หมู่ที่ 7  ตำบลบ่อแก้ว  อำเภอสะเมิง จังหวัดเชียงใหม่ บริเวณหย่อมบ้านห้วยน้ำดำ  บ้านห้วยเต่า  ตามแบบแปลนที่องค์การบริหารส่วนตำบลบ่อแก้วกำหนด</t>
  </si>
  <si>
    <t xml:space="preserve"> รายงานขอความเห็นชอบการจัดจ้างพัสดุ จ้างเหมาปะกอบอาหารว่างพร้อมเครื่องดื่ม การประชุมสภาองค์การบริหารส่วนตำบลบ่อแก้ว สมัยสามัญที่ 1  ครั้งที่1/2569</t>
  </si>
  <si>
    <t xml:space="preserve"> รายงานขอความเห็นชอบการจัดจ้างพัสดุ จ้างเหมาประกอบอาหารกลางวัน (ปรุงสำเร็จ) ตามโครงการรวมใจป้องกันและแก้ไขปัญหาหมอกควันไฟป่า ปีงบฯ 2569 บ้านห้วยน้ำจาง  หมู่ที่ 6</t>
  </si>
  <si>
    <t>นายไกรสร  เลาเทาะ</t>
  </si>
  <si>
    <t xml:space="preserve"> รายงานขอความเห็นชอบการจัดจ้างพัสดุ จ้างเหมาประกอบอาหารกลางวัน (ปรุงสำเร็จ) ตามโครงการรวมใจป้องกันและแก้ไขปัญหาหมอกควันไฟป่า ปีงบฯ 2569 บ้านป่าเกี๊ยะใน  หมู่ที่ 8</t>
  </si>
  <si>
    <t>นางสาววันเพ็ญ  พนาสันติกุล</t>
  </si>
  <si>
    <t>นางสาวอัมพิกา  สุทัศน์</t>
  </si>
  <si>
    <t>นางสาวกันตา  พะตาชู</t>
  </si>
  <si>
    <t>นางสาวธิดาพร  แสงเทียนชัย</t>
  </si>
  <si>
    <t xml:space="preserve"> รายงานขอความเห็นชอบการจัดจ้างพัสดุ จ้างเหมาประกอบอาหารกลางวัน (ปรุงสำเร็จ) ตามโครงการรวมใจป้องกันและแก้ไขปัญหาหมอกควันไฟป่า ปีงบฯ 2569 บ้านหนองคริซูใน  หมู่ที่  10</t>
  </si>
  <si>
    <t xml:space="preserve"> รายงานขอความเห็นชอบการจัดจ้างพัสดุ จ้างเหมาประกอบอาหารกลางวัน (ปรุงสำเร็จ) โครงการอบรมให้ความรู้เกี่ยวกับการป้องกันและบรรเทาสาธารภัย ให้แก่ประชาชน ประจำปีงบฯ 2569</t>
  </si>
  <si>
    <t xml:space="preserve"> รายงานขอความเห็นชอบการจัดจ้างพัสดุ จ้างเหมาประกอบอาหารว่างพร้อมเครื่องดื่ม โครงการอบรมให้ความรู้เกี่ยวกับการป้องกันและบรรเทาสาธารภัย ให้แก่ประชาชน ประจำปีงบฯ 2569</t>
  </si>
  <si>
    <t>นางสาวกุลธิดา   คำแก้ว</t>
  </si>
  <si>
    <t xml:space="preserve"> รายงานขอความเห็นชอบการจัดจ้างพัสดุ จ้างเหมาประกอบอาหารกลางวัน (ปรุงสำเร็จ) ตามโครงการรวมใจป้องกันและแก้ไขปัญหาหมอกควันไฟป่า ปีงบฯ 2569 บ้านแม่ขะปู  หมู่ที่  3</t>
  </si>
  <si>
    <t>นายชนะชัย  เสริมธรรมชาติ</t>
  </si>
  <si>
    <t>นางสาวสมศรี   วิภวตระกูล</t>
  </si>
  <si>
    <t>รายการ</t>
  </si>
  <si>
    <t xml:space="preserve">จัดซื้อจัดจ้าง ตามระเบียบ ว.119 </t>
  </si>
  <si>
    <t xml:space="preserve">รวม  </t>
  </si>
  <si>
    <t>เดือน พฤศจิกายน 2568</t>
  </si>
  <si>
    <t>จัดซื้อวิธีเฉพาะเจาะจง</t>
  </si>
  <si>
    <t>จัดจ้างวิธีเฉพาะเจาะจง</t>
  </si>
  <si>
    <t xml:space="preserve">เช่า วิธีเฉพาะเจาะจง </t>
  </si>
  <si>
    <t>รวม</t>
  </si>
  <si>
    <t>เดือน  มีนาคม 2569</t>
  </si>
  <si>
    <t xml:space="preserve"> รายงานขอความเห็นชอบการจัดจ้างพัสดุ จ้างเหมาประกอบอาหารกลางวัน (ปรุงสำเร็จ) ตามโครงการรวมใจป้องกันและแก้ไขปัญหาหมอกควันไฟป่า ปีงบฯ 2569 บ้านแม่แม่โต๋  หมู่ที่  2</t>
  </si>
  <si>
    <t>สรุปผลการดำเนินการจัดซื้อจัดจ้างในรอบเดือน ตุลาคม พ.ศ. 2568</t>
  </si>
  <si>
    <t>วันที่  28 เดือน พฤศจิกายน  พ.ศ. 2568</t>
  </si>
  <si>
    <t>สรุปผลการดำเนินการจัดซื้อจัดจ้างในรอบเดือน  พฤศจิกายน  พ.ศ. 2568</t>
  </si>
  <si>
    <t>วันที่  30   เดือน ธันวาคม  พ.ศ. 2568</t>
  </si>
  <si>
    <t>องค์การบริหารส่วนตำบลบ่อแก้ว  อำเภอสะเมิง   จังหวัดเชียงใหม่</t>
  </si>
  <si>
    <t>สรุปผลการดำเนินการจัดซื้อจัดจ้างในรอบเดือน  ธันวาคม  พ.ศ. 2568</t>
  </si>
  <si>
    <t>สรุปผลการดำเนินการจัดซื้อจัดจ้างในรอบเดือน มกราคม  พ.ศ. 2569</t>
  </si>
  <si>
    <t>วันที่  30   เดือน มกราคม พ.ศ.  2569</t>
  </si>
  <si>
    <t>ซื้อวัสดุสำนักงาน ( สำนักปลัด )                  จำนวน  25  รายการ</t>
  </si>
  <si>
    <t>โครงการจ้างก่อสร้างถนนคอนกรีตเสริมเหล็ก สายทาง ชม ถ.128 - 11      (บ้านป่าเกี๊ยะนอก - บ้านป่าเกี๊ยะใน) บริเวณบ้านนายชาติ สุขใจ - บ้านนายรัชพล ธาดาริน บ้านป่าเกี๊ยะใน หมู่ที่ ๘ ตำบลบ่อแก้ว อำเภอสะเมิง จังหวัดเชียงใหม่</t>
  </si>
  <si>
    <t xml:space="preserve">เกณฑ์ราคาต่ำ
</t>
  </si>
  <si>
    <t xml:space="preserve"> เกณฑ์ราคาต่ำ
</t>
  </si>
  <si>
    <t>ซื้อวัสดุสำนักงาน ( กองคลัง )  จำนวน 19 รายการ</t>
  </si>
  <si>
    <t xml:space="preserve"> รายงานขอความเห็นชอบการจัดจ้างพัสดุ จ้างเหมาประกอบอาหารกลางวัน (ปรุงสำเร็จ) ตามโครงการรวมใจป้องกันและแก้ไขปัญหาหมอกควันไฟป่า ปีงบฯ 2569 บ้านป่าเกี๊ยะนอก หมู่ 1</t>
  </si>
  <si>
    <t xml:space="preserve"> รายงานขอความเห็นชอบการจัดจ้างพัสดุ จ้างเหมาประกอบอาหารกลางวัน (ปรุงสำเร็จ) ตามโครงการรวมใจป้องกันและแก้ไขปัญหาหมอกควันไฟป่า ปีงบฯ 2569 บ้านบ่อแก้ว  หมู่ที่ 5</t>
  </si>
  <si>
    <r>
      <t xml:space="preserve">สรุปผลการดำเนินการจัดซื้อจัดจ้างในรอบเดือน มีนาคม  พ.ศ. </t>
    </r>
    <r>
      <rPr>
        <b/>
        <sz val="18"/>
        <color theme="1"/>
        <rFont val="TH SarabunPSK"/>
        <family val="2"/>
      </rPr>
      <t>2569</t>
    </r>
  </si>
  <si>
    <t>วันที่  31 เดือน มีนาคม  พ.ศ. 2569</t>
  </si>
  <si>
    <t xml:space="preserve">วิธีประกาศเฃิญชวนทั่วไป    </t>
  </si>
  <si>
    <t xml:space="preserve">วิธีคัดเลือก    </t>
  </si>
  <si>
    <t xml:space="preserve">วิธีเฉพาะเจาะจง   </t>
  </si>
  <si>
    <t>0</t>
  </si>
  <si>
    <t>อื่นๆ</t>
  </si>
  <si>
    <t xml:space="preserve">    บาท</t>
  </si>
  <si>
    <t xml:space="preserve">ไม่มีการจัดซื้อจัดจ้างในเดือน เมษายน 2569
</t>
  </si>
  <si>
    <t xml:space="preserve">  ไม่มีการจัดซื้อจัดจ้างใน เดือน เมษายน 2569
</t>
  </si>
  <si>
    <t>ไม่มีการจัดซื้อจัดจ้างใน เดือน เมษายน 2569</t>
  </si>
  <si>
    <t xml:space="preserve">    ไม่มีการจัดซื้อจัดจ้างใน เดือน เมษายน 2569
</t>
  </si>
  <si>
    <t xml:space="preserve">ไม่มีการจัดซื้อจัดจ้างในเดือน  เมษายน 2569
</t>
  </si>
  <si>
    <t>วงเงินที่จัดซื้อหรือ</t>
  </si>
  <si>
    <r>
      <t xml:space="preserve">สรุปผลการดำเนินการจัดซื้อจัดจ้างในรอบเดือน เมษายน  พ.ศ. </t>
    </r>
    <r>
      <rPr>
        <b/>
        <sz val="18"/>
        <color theme="1"/>
        <rFont val="TH SarabunPSK"/>
        <family val="2"/>
      </rPr>
      <t>2569</t>
    </r>
  </si>
  <si>
    <t>วันที่  30 เดือน เมษายน พ.ศ. 2569</t>
  </si>
  <si>
    <r>
      <t xml:space="preserve">สรุปผลการดำเนินการจัดซื้อจัดจ้างในรอบเดือน พฤษภาคม  พ.ศ. </t>
    </r>
    <r>
      <rPr>
        <b/>
        <sz val="18"/>
        <color theme="1"/>
        <rFont val="TH SarabunPSK"/>
        <family val="2"/>
      </rPr>
      <t>2569</t>
    </r>
  </si>
  <si>
    <t>วันที่  31 เดือน พฤษภาคม พ.ศ. 2569</t>
  </si>
  <si>
    <t xml:space="preserve">  ไม่มีการจัดซื้อจัดจ้างใน เดือน พฤษภาคม 2569
</t>
  </si>
  <si>
    <t>ไม่มีการจัดซื้อจัดจ้างใน เดือน พฤษภาคม 2569</t>
  </si>
  <si>
    <t xml:space="preserve">ไม่มีการจัดซื้อจัดจ้างในเดือน พฤษภาคม 2569
</t>
  </si>
  <si>
    <t xml:space="preserve"> ไม่มีการจัดซื้อจัดจ้างในเดือน พฤษภาคม 2569
</t>
  </si>
  <si>
    <t xml:space="preserve">  ไม่มีการจัดซื้อจัดจ้างใน เดือน พฤษภาคม 2569 </t>
  </si>
  <si>
    <r>
      <t xml:space="preserve">สรุปผลการดำเนินการจัดซื้อจัดจ้างในรอบเดือน มิถุนายน  พ.ศ. </t>
    </r>
    <r>
      <rPr>
        <b/>
        <sz val="18"/>
        <color theme="1"/>
        <rFont val="TH SarabunPSK"/>
        <family val="2"/>
      </rPr>
      <t>2569</t>
    </r>
  </si>
  <si>
    <t xml:space="preserve">  ไม่มีการจัดซื้อจัดจ้างใน เดือน มิถุนายน  2569
</t>
  </si>
  <si>
    <t>ไม่มีการจัดซื้อจัดจ้างใน เดือน มิถุนายน 2569</t>
  </si>
  <si>
    <t xml:space="preserve"> ไม่มีการจัดซื้อจัดจ้างในเดือน มิถุนายน 2569
</t>
  </si>
  <si>
    <t xml:space="preserve">ไม่มีการจัดซื้อจัดจ้างในเดือน มิถุนายน 2569
</t>
  </si>
  <si>
    <t xml:space="preserve">  ไม่มีการจัดซื้อจัดจ้างใน เดือน มิถุนายน 2569 </t>
  </si>
  <si>
    <t>ไม่มีการจัดซื้อจัดจ้างใน เดือน มิถุนายน2569</t>
  </si>
  <si>
    <t>วันที่  30 เดือน มิถุนายน พ.ศ. 2569</t>
  </si>
  <si>
    <r>
      <t xml:space="preserve">สรุปผลการดำเนินการจัดซื้อจัดจ้างในรอบเดือน กรกฎาคม  พ.ศ. </t>
    </r>
    <r>
      <rPr>
        <b/>
        <sz val="18"/>
        <color theme="1"/>
        <rFont val="TH SarabunPSK"/>
        <family val="2"/>
      </rPr>
      <t>2569</t>
    </r>
  </si>
  <si>
    <t xml:space="preserve">  ไม่มีการจัดซื้อจัดจ้างใน เดือน กรกฎาคม  2569
</t>
  </si>
  <si>
    <t xml:space="preserve"> ไม่มีการจัดซื้อจัดจ้างในเดือน กรกฎาคม  2569
</t>
  </si>
  <si>
    <t xml:space="preserve">ไม่มีการจัดซื้อจัดจ้างในเดือน กรกฎาคม  2569
</t>
  </si>
  <si>
    <t xml:space="preserve">  ไม่มีการจัดซื้อจัดจ้างใน เดือน กรกฎาคม  2569 </t>
  </si>
  <si>
    <t>ไม่มีการจัดซื้อจัดจ้างใน เดือน กรกฎาคม 2569</t>
  </si>
  <si>
    <t>ไม่มีการจัดซื้อจัดจ้างใน เดือน กรกฎาคม  2569</t>
  </si>
  <si>
    <t>วันที่  31 เดือน กรกฎาคม พ.ศ. 2569</t>
  </si>
  <si>
    <r>
      <t xml:space="preserve">สรุปผลการดำเนินการจัดซื้อจัดจ้างในรอบเดือน สิงหาคม  พ.ศ. </t>
    </r>
    <r>
      <rPr>
        <b/>
        <sz val="18"/>
        <color theme="1"/>
        <rFont val="TH SarabunPSK"/>
        <family val="2"/>
      </rPr>
      <t>2569</t>
    </r>
  </si>
  <si>
    <t>วันที่  31 เดือน สิงหาคม พ.ศ. 2569</t>
  </si>
  <si>
    <t xml:space="preserve">  ไม่มีการจัดซื้อจัดจ้างใน เดือน สิงหาคม  2569
</t>
  </si>
  <si>
    <t>ไม่มีการจัดซื้อจัดจ้างใน เดือน สิงหาคม  2569</t>
  </si>
  <si>
    <t xml:space="preserve"> ไม่มีการจัดซื้อจัดจ้างในเดือน สิงหาคม  2569
</t>
  </si>
  <si>
    <t xml:space="preserve">ไม่มีการจัดซื้อจัดจ้างในเดือน สิงหาคม  2569
</t>
  </si>
  <si>
    <t xml:space="preserve">  ไม่มีการจัดซื้อจัดจ้างใน เดือน สิงหาคม  2569 </t>
  </si>
  <si>
    <t>ไม่มีการจัดซื้อจัดจ้างใน เดือน สิงหาคม 2569</t>
  </si>
  <si>
    <t>วันที่  30 เดือน  กันยายน  พ.ศ. 2569</t>
  </si>
  <si>
    <r>
      <t xml:space="preserve">สรุปผลการดำเนินการจัดซื้อจัดจ้างในรอบเดือน กันยายน  พ.ศ. </t>
    </r>
    <r>
      <rPr>
        <b/>
        <sz val="18"/>
        <color theme="1"/>
        <rFont val="TH SarabunPSK"/>
        <family val="2"/>
      </rPr>
      <t>2569</t>
    </r>
  </si>
  <si>
    <t xml:space="preserve">  ไม่มีการจัดซื้อจัดจ้างใน เดือน กันยายน  2569
</t>
  </si>
  <si>
    <t>ไม่มีการจัดซื้อจัดจ้างใน เดือน กันยายน  2569</t>
  </si>
  <si>
    <t xml:space="preserve"> ไม่มีการจัดซื้อจัดจ้างในเดือน กันยายน 2569
</t>
  </si>
  <si>
    <t xml:space="preserve">ไม่มีการจัดซื้อจัดจ้างในเดือน กันยายน 2569
</t>
  </si>
  <si>
    <t xml:space="preserve">ไม่มีการจัดซื้อจัดจ้างในเดือน กันยายน  2569
</t>
  </si>
  <si>
    <t xml:space="preserve">  ไม่มีการจัดซื้อจัดจ้างใน เดือน กันยายน  2569 </t>
  </si>
  <si>
    <t>ไม่มีการจัดซื้อจัดจ้างใน เดือน กันยายน 2569</t>
  </si>
  <si>
    <t>เดือน  เมษายน 2569</t>
  </si>
  <si>
    <t>0 รายการ</t>
  </si>
  <si>
    <t xml:space="preserve">      0  บาท</t>
  </si>
  <si>
    <t>เดือน  พฤษภาคม 2569</t>
  </si>
  <si>
    <t>เดือน มิถุนายน 2569</t>
  </si>
  <si>
    <t>เดือน  กรกฎาคม 2569</t>
  </si>
  <si>
    <t>เดือน  สิงหาคม 2569</t>
  </si>
  <si>
    <t>เดือน  กันยายน 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</si>
</sst>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2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b/>
      <sz val="14"/>
      <color theme="1"/>
      <name val="TH SarabunIT๙"/>
      <family val="2"/>
    </font>
    <font>
      <b/>
      <sz val="14"/>
      <color theme="1"/>
      <name val="TH SarabunPSK"/>
      <family val="2"/>
    </font>
    <font>
      <sz val="14"/>
      <color theme="1"/>
      <name val="Calibri"/>
      <family val="2"/>
      <charset val="222"/>
      <scheme val="minor"/>
    </font>
    <font>
      <sz val="8"/>
      <name val="Calibri"/>
      <family val="2"/>
      <charset val="222"/>
      <scheme val="minor"/>
    </font>
    <font>
      <b/>
      <sz val="14"/>
      <color rgb="FFFF0000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u/>
      <sz val="14"/>
      <name val="TH SarabunPSK"/>
      <family val="2"/>
    </font>
    <font>
      <b/>
      <sz val="16"/>
      <name val="TH SarabunPSK"/>
      <family val="2"/>
    </font>
    <font>
      <b/>
      <sz val="15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5"/>
      <color rgb="FFFF0000"/>
      <name val="TH SarabunPSK"/>
      <family val="2"/>
    </font>
    <font>
      <b/>
      <sz val="15"/>
      <color theme="1"/>
      <name val="TH SarabunPSK"/>
      <family val="2"/>
      <charset val="222"/>
    </font>
    <font>
      <b/>
      <sz val="15"/>
      <color theme="1"/>
      <name val="TH SarabunIT๙"/>
      <family val="2"/>
      <charset val="222"/>
    </font>
    <font>
      <b/>
      <sz val="18"/>
      <color theme="1"/>
      <name val="TH SarabunPSK"/>
      <family val="2"/>
    </font>
    <font>
      <sz val="14"/>
      <name val="TH SarabunPSK"/>
      <family val="2"/>
    </font>
    <font>
      <b/>
      <u/>
      <sz val="16"/>
      <name val="TH SarabunPSK"/>
      <family val="2"/>
    </font>
    <font>
      <b/>
      <u/>
      <sz val="16"/>
      <color rgb="FFFF0000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1"/>
      <color rgb="FF000000"/>
      <name val="Calibri"/>
      <family val="2"/>
    </font>
    <font>
      <b/>
      <sz val="12"/>
      <color theme="1"/>
      <name val="TH SarabunPSK"/>
      <family val="2"/>
    </font>
    <font>
      <b/>
      <u/>
      <sz val="12"/>
      <name val="TH SarabunPSK"/>
      <family val="2"/>
    </font>
    <font>
      <b/>
      <u/>
      <sz val="11"/>
      <name val="TH SarabunPSK"/>
      <family val="2"/>
    </font>
    <font>
      <b/>
      <sz val="11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53">
    <xf numFmtId="0" fontId="0" fillId="0" borderId="0" xfId="0"/>
    <xf numFmtId="0" fontId="4" fillId="0" borderId="12" xfId="0" applyFont="1" applyBorder="1" applyAlignment="1">
      <alignment horizontal="left" wrapText="1"/>
    </xf>
    <xf numFmtId="43" fontId="4" fillId="0" borderId="12" xfId="1" applyFont="1" applyBorder="1" applyAlignment="1">
      <alignment vertical="top" wrapText="1"/>
    </xf>
    <xf numFmtId="0" fontId="4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3" xfId="0" applyFont="1" applyBorder="1"/>
    <xf numFmtId="0" fontId="4" fillId="0" borderId="3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2" xfId="0" applyFont="1" applyBorder="1" applyAlignment="1">
      <alignment horizontal="center"/>
    </xf>
    <xf numFmtId="0" fontId="4" fillId="0" borderId="15" xfId="0" applyFont="1" applyBorder="1" applyAlignment="1">
      <alignment horizontal="left" wrapText="1"/>
    </xf>
    <xf numFmtId="0" fontId="4" fillId="0" borderId="14" xfId="0" applyFont="1" applyBorder="1" applyAlignment="1">
      <alignment horizontal="left" wrapText="1"/>
    </xf>
    <xf numFmtId="43" fontId="4" fillId="0" borderId="0" xfId="1" applyFont="1" applyBorder="1" applyAlignment="1">
      <alignment vertical="top" wrapText="1"/>
    </xf>
    <xf numFmtId="43" fontId="4" fillId="0" borderId="15" xfId="1" applyFont="1" applyBorder="1" applyAlignment="1">
      <alignment vertical="top" wrapText="1"/>
    </xf>
    <xf numFmtId="43" fontId="4" fillId="0" borderId="0" xfId="1" applyFont="1" applyBorder="1" applyAlignment="1">
      <alignment horizontal="right" vertical="top" wrapText="1"/>
    </xf>
    <xf numFmtId="43" fontId="4" fillId="0" borderId="14" xfId="1" applyFont="1" applyBorder="1" applyAlignment="1">
      <alignment horizontal="right" vertical="top" wrapText="1"/>
    </xf>
    <xf numFmtId="43" fontId="4" fillId="0" borderId="19" xfId="1" applyFont="1" applyBorder="1" applyAlignment="1">
      <alignment horizontal="right" vertical="top" wrapText="1"/>
    </xf>
    <xf numFmtId="0" fontId="9" fillId="0" borderId="0" xfId="0" applyFont="1" applyAlignment="1">
      <alignment horizontal="center" vertical="center"/>
    </xf>
    <xf numFmtId="49" fontId="8" fillId="0" borderId="0" xfId="0" applyNumberFormat="1" applyFont="1" applyAlignment="1">
      <alignment horizontal="left" wrapText="1"/>
    </xf>
    <xf numFmtId="43" fontId="8" fillId="0" borderId="0" xfId="1" applyFont="1" applyBorder="1" applyAlignment="1">
      <alignment horizontal="left" wrapText="1"/>
    </xf>
    <xf numFmtId="43" fontId="8" fillId="0" borderId="0" xfId="1" quotePrefix="1" applyFont="1" applyBorder="1" applyAlignment="1">
      <alignment horizontal="left" wrapText="1"/>
    </xf>
    <xf numFmtId="0" fontId="8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43" fontId="4" fillId="0" borderId="4" xfId="1" applyFont="1" applyBorder="1" applyAlignment="1">
      <alignment horizontal="right" vertical="top" wrapText="1"/>
    </xf>
    <xf numFmtId="43" fontId="4" fillId="0" borderId="15" xfId="1" applyFont="1" applyBorder="1" applyAlignment="1">
      <alignment horizontal="right" vertical="top" wrapText="1"/>
    </xf>
    <xf numFmtId="43" fontId="4" fillId="0" borderId="13" xfId="1" applyFont="1" applyBorder="1" applyAlignment="1">
      <alignment horizontal="right" vertical="top" wrapText="1"/>
    </xf>
    <xf numFmtId="0" fontId="4" fillId="0" borderId="0" xfId="0" applyFont="1" applyAlignment="1">
      <alignment horizontal="right" vertical="top" wrapText="1"/>
    </xf>
    <xf numFmtId="0" fontId="4" fillId="0" borderId="15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right" vertical="top" wrapText="1"/>
    </xf>
    <xf numFmtId="0" fontId="4" fillId="0" borderId="19" xfId="0" applyFont="1" applyBorder="1" applyAlignment="1">
      <alignment horizontal="left" vertical="top" wrapText="1"/>
    </xf>
    <xf numFmtId="43" fontId="11" fillId="0" borderId="0" xfId="1" applyFont="1" applyBorder="1" applyAlignment="1">
      <alignment horizontal="right" vertical="center"/>
    </xf>
    <xf numFmtId="43" fontId="4" fillId="0" borderId="16" xfId="1" applyFont="1" applyBorder="1" applyAlignment="1">
      <alignment horizontal="right" vertical="top" wrapText="1"/>
    </xf>
    <xf numFmtId="43" fontId="4" fillId="0" borderId="11" xfId="1" applyFont="1" applyBorder="1" applyAlignment="1">
      <alignment horizontal="right" vertical="top" wrapText="1"/>
    </xf>
    <xf numFmtId="0" fontId="4" fillId="0" borderId="16" xfId="0" applyFont="1" applyBorder="1" applyAlignment="1">
      <alignment horizontal="right" vertical="top" wrapText="1"/>
    </xf>
    <xf numFmtId="0" fontId="4" fillId="0" borderId="16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center" vertical="center" wrapText="1"/>
    </xf>
    <xf numFmtId="43" fontId="4" fillId="0" borderId="19" xfId="1" applyFont="1" applyFill="1" applyBorder="1" applyAlignment="1">
      <alignment horizontal="right" vertical="top" wrapText="1"/>
    </xf>
    <xf numFmtId="43" fontId="4" fillId="0" borderId="14" xfId="1" applyFont="1" applyFill="1" applyBorder="1" applyAlignment="1">
      <alignment vertical="top" wrapText="1"/>
    </xf>
    <xf numFmtId="43" fontId="4" fillId="0" borderId="0" xfId="1" applyFont="1" applyFill="1" applyBorder="1" applyAlignment="1">
      <alignment horizontal="right" vertical="top" wrapText="1"/>
    </xf>
    <xf numFmtId="43" fontId="4" fillId="0" borderId="14" xfId="1" applyFont="1" applyBorder="1" applyAlignment="1">
      <alignment vertical="top" wrapText="1"/>
    </xf>
    <xf numFmtId="0" fontId="4" fillId="0" borderId="15" xfId="0" applyFont="1" applyBorder="1" applyAlignment="1">
      <alignment horizontal="left" vertical="top" wrapText="1"/>
    </xf>
    <xf numFmtId="0" fontId="4" fillId="0" borderId="20" xfId="0" applyFont="1" applyBorder="1" applyAlignment="1">
      <alignment horizontal="left" wrapText="1"/>
    </xf>
    <xf numFmtId="43" fontId="4" fillId="0" borderId="21" xfId="1" applyFont="1" applyBorder="1" applyAlignment="1">
      <alignment horizontal="right" vertical="top" wrapText="1"/>
    </xf>
    <xf numFmtId="43" fontId="4" fillId="0" borderId="11" xfId="1" applyFont="1" applyBorder="1" applyAlignment="1">
      <alignment vertical="top" wrapText="1"/>
    </xf>
    <xf numFmtId="0" fontId="4" fillId="0" borderId="18" xfId="0" applyFont="1" applyBorder="1" applyAlignment="1">
      <alignment horizontal="center"/>
    </xf>
    <xf numFmtId="0" fontId="4" fillId="0" borderId="15" xfId="0" applyFont="1" applyBorder="1" applyAlignment="1">
      <alignment horizontal="center" vertical="top"/>
    </xf>
    <xf numFmtId="0" fontId="3" fillId="0" borderId="4" xfId="0" applyFont="1" applyBorder="1" applyAlignment="1">
      <alignment vertical="top"/>
    </xf>
    <xf numFmtId="0" fontId="4" fillId="0" borderId="12" xfId="0" applyFont="1" applyBorder="1" applyAlignment="1">
      <alignment horizontal="right" vertical="top" wrapText="1"/>
    </xf>
    <xf numFmtId="43" fontId="4" fillId="0" borderId="20" xfId="1" applyFont="1" applyBorder="1" applyAlignment="1">
      <alignment vertical="top" wrapText="1"/>
    </xf>
    <xf numFmtId="0" fontId="4" fillId="0" borderId="11" xfId="0" applyFont="1" applyBorder="1" applyAlignment="1">
      <alignment horizontal="right" vertical="top" wrapText="1"/>
    </xf>
    <xf numFmtId="0" fontId="4" fillId="0" borderId="12" xfId="0" applyFont="1" applyBorder="1" applyAlignment="1">
      <alignment horizontal="right" vertical="center" wrapText="1"/>
    </xf>
    <xf numFmtId="0" fontId="4" fillId="0" borderId="20" xfId="0" applyFont="1" applyBorder="1" applyAlignment="1">
      <alignment horizontal="right" vertical="top" wrapText="1"/>
    </xf>
    <xf numFmtId="0" fontId="4" fillId="0" borderId="11" xfId="0" applyFont="1" applyBorder="1" applyAlignment="1">
      <alignment horizontal="right" vertical="center" wrapText="1"/>
    </xf>
    <xf numFmtId="0" fontId="4" fillId="0" borderId="20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wrapText="1"/>
    </xf>
    <xf numFmtId="43" fontId="4" fillId="0" borderId="2" xfId="1" applyFont="1" applyFill="1" applyBorder="1" applyAlignment="1">
      <alignment horizontal="left" wrapText="1"/>
    </xf>
    <xf numFmtId="43" fontId="4" fillId="0" borderId="15" xfId="1" applyFont="1" applyFill="1" applyBorder="1" applyAlignment="1">
      <alignment horizontal="right" wrapText="1"/>
    </xf>
    <xf numFmtId="43" fontId="4" fillId="0" borderId="4" xfId="1" applyFont="1" applyFill="1" applyBorder="1" applyAlignment="1">
      <alignment horizontal="right" vertical="top" wrapText="1"/>
    </xf>
    <xf numFmtId="43" fontId="4" fillId="0" borderId="19" xfId="1" applyFont="1" applyFill="1" applyBorder="1" applyAlignment="1">
      <alignment horizontal="left" wrapText="1"/>
    </xf>
    <xf numFmtId="4" fontId="12" fillId="2" borderId="5" xfId="1" applyNumberFormat="1" applyFont="1" applyFill="1" applyBorder="1" applyAlignment="1">
      <alignment horizontal="right" vertical="center"/>
    </xf>
    <xf numFmtId="0" fontId="12" fillId="2" borderId="5" xfId="0" applyFont="1" applyFill="1" applyBorder="1" applyAlignment="1">
      <alignment horizontal="left" vertical="center"/>
    </xf>
    <xf numFmtId="0" fontId="4" fillId="2" borderId="5" xfId="0" applyFont="1" applyFill="1" applyBorder="1"/>
    <xf numFmtId="0" fontId="4" fillId="2" borderId="5" xfId="0" applyFont="1" applyFill="1" applyBorder="1" applyAlignment="1">
      <alignment horizontal="center" vertical="center"/>
    </xf>
    <xf numFmtId="4" fontId="4" fillId="0" borderId="5" xfId="1" applyNumberFormat="1" applyFont="1" applyBorder="1" applyAlignment="1">
      <alignment vertical="center" wrapText="1"/>
    </xf>
    <xf numFmtId="0" fontId="3" fillId="0" borderId="15" xfId="0" applyFont="1" applyBorder="1" applyAlignment="1">
      <alignment horizontal="center" vertical="top"/>
    </xf>
    <xf numFmtId="0" fontId="15" fillId="0" borderId="1" xfId="0" applyFont="1" applyBorder="1" applyAlignment="1">
      <alignment horizontal="center"/>
    </xf>
    <xf numFmtId="0" fontId="15" fillId="0" borderId="18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6" fillId="0" borderId="1" xfId="0" applyFont="1" applyBorder="1"/>
    <xf numFmtId="0" fontId="15" fillId="0" borderId="15" xfId="0" applyFont="1" applyBorder="1" applyAlignment="1">
      <alignment horizontal="center" vertical="top"/>
    </xf>
    <xf numFmtId="0" fontId="15" fillId="0" borderId="3" xfId="0" applyFont="1" applyBorder="1" applyAlignment="1">
      <alignment horizontal="center" vertical="top"/>
    </xf>
    <xf numFmtId="0" fontId="16" fillId="0" borderId="4" xfId="0" applyFont="1" applyBorder="1" applyAlignment="1">
      <alignment vertical="top"/>
    </xf>
    <xf numFmtId="0" fontId="16" fillId="0" borderId="3" xfId="0" applyFont="1" applyBorder="1" applyAlignment="1">
      <alignment horizontal="center" vertical="top"/>
    </xf>
    <xf numFmtId="0" fontId="15" fillId="0" borderId="5" xfId="0" applyFont="1" applyBorder="1" applyAlignment="1">
      <alignment horizontal="center" vertical="center" wrapText="1"/>
    </xf>
    <xf numFmtId="43" fontId="4" fillId="0" borderId="24" xfId="1" applyFont="1" applyFill="1" applyBorder="1" applyAlignment="1">
      <alignment horizontal="left" wrapText="1"/>
    </xf>
    <xf numFmtId="43" fontId="4" fillId="0" borderId="14" xfId="1" applyFont="1" applyFill="1" applyBorder="1" applyAlignment="1">
      <alignment horizontal="right" wrapText="1"/>
    </xf>
    <xf numFmtId="0" fontId="4" fillId="0" borderId="16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0" fillId="0" borderId="0" xfId="0" applyAlignment="1">
      <alignment horizontal="right"/>
    </xf>
    <xf numFmtId="4" fontId="4" fillId="0" borderId="1" xfId="1" applyNumberFormat="1" applyFont="1" applyBorder="1" applyAlignment="1">
      <alignment vertical="center" wrapText="1"/>
    </xf>
    <xf numFmtId="0" fontId="0" fillId="0" borderId="0" xfId="0" applyAlignment="1">
      <alignment horizontal="left"/>
    </xf>
    <xf numFmtId="43" fontId="8" fillId="0" borderId="0" xfId="1" applyFont="1" applyBorder="1" applyAlignment="1">
      <alignment horizontal="left"/>
    </xf>
    <xf numFmtId="43" fontId="11" fillId="0" borderId="0" xfId="1" applyFont="1" applyBorder="1" applyAlignment="1">
      <alignment horizontal="left" wrapTex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right" vertical="center" wrapText="1"/>
    </xf>
    <xf numFmtId="49" fontId="11" fillId="0" borderId="0" xfId="0" applyNumberFormat="1" applyFont="1" applyAlignment="1">
      <alignment horizontal="left" wrapText="1"/>
    </xf>
    <xf numFmtId="0" fontId="11" fillId="0" borderId="25" xfId="0" applyFont="1" applyBorder="1" applyAlignment="1">
      <alignment horizontal="right" vertical="center" wrapText="1"/>
    </xf>
    <xf numFmtId="0" fontId="11" fillId="0" borderId="0" xfId="0" applyFont="1" applyAlignment="1">
      <alignment horizontal="left" vertical="center" wrapText="1"/>
    </xf>
    <xf numFmtId="4" fontId="11" fillId="0" borderId="0" xfId="0" applyNumberFormat="1" applyFont="1" applyAlignment="1">
      <alignment vertical="center"/>
    </xf>
    <xf numFmtId="4" fontId="11" fillId="0" borderId="25" xfId="0" applyNumberFormat="1" applyFont="1" applyBorder="1" applyAlignment="1">
      <alignment vertical="center"/>
    </xf>
    <xf numFmtId="4" fontId="7" fillId="0" borderId="0" xfId="0" applyNumberFormat="1" applyFont="1" applyAlignment="1">
      <alignment vertical="center"/>
    </xf>
    <xf numFmtId="4" fontId="13" fillId="0" borderId="0" xfId="0" applyNumberFormat="1" applyFont="1" applyAlignment="1">
      <alignment vertical="center"/>
    </xf>
    <xf numFmtId="4" fontId="12" fillId="2" borderId="22" xfId="1" applyNumberFormat="1" applyFont="1" applyFill="1" applyBorder="1" applyAlignment="1">
      <alignment horizontal="right" vertical="center"/>
    </xf>
    <xf numFmtId="4" fontId="12" fillId="2" borderId="23" xfId="1" applyNumberFormat="1" applyFont="1" applyFill="1" applyBorder="1" applyAlignment="1">
      <alignment horizontal="right" vertical="center"/>
    </xf>
    <xf numFmtId="4" fontId="18" fillId="0" borderId="0" xfId="0" applyNumberFormat="1" applyFont="1" applyAlignment="1">
      <alignment vertical="center"/>
    </xf>
    <xf numFmtId="4" fontId="21" fillId="0" borderId="0" xfId="0" applyNumberFormat="1" applyFont="1" applyAlignment="1">
      <alignment vertical="center"/>
    </xf>
    <xf numFmtId="4" fontId="22" fillId="2" borderId="5" xfId="1" applyNumberFormat="1" applyFont="1" applyFill="1" applyBorder="1" applyAlignment="1">
      <alignment horizontal="right" vertical="center"/>
    </xf>
    <xf numFmtId="0" fontId="22" fillId="2" borderId="3" xfId="0" applyFont="1" applyFill="1" applyBorder="1" applyAlignment="1">
      <alignment horizontal="left" vertical="center"/>
    </xf>
    <xf numFmtId="0" fontId="8" fillId="2" borderId="5" xfId="0" applyFont="1" applyFill="1" applyBorder="1"/>
    <xf numFmtId="43" fontId="4" fillId="0" borderId="16" xfId="1" applyFont="1" applyBorder="1" applyAlignment="1">
      <alignment vertical="top" wrapText="1"/>
    </xf>
    <xf numFmtId="0" fontId="4" fillId="0" borderId="51" xfId="0" applyFont="1" applyBorder="1" applyAlignment="1">
      <alignment horizontal="left" wrapText="1"/>
    </xf>
    <xf numFmtId="43" fontId="4" fillId="0" borderId="47" xfId="1" applyFont="1" applyBorder="1" applyAlignment="1">
      <alignment horizontal="right" wrapText="1"/>
    </xf>
    <xf numFmtId="43" fontId="4" fillId="0" borderId="51" xfId="1" applyFont="1" applyBorder="1" applyAlignment="1">
      <alignment vertical="top" wrapText="1"/>
    </xf>
    <xf numFmtId="4" fontId="23" fillId="0" borderId="5" xfId="0" applyNumberFormat="1" applyFont="1" applyBorder="1" applyAlignment="1">
      <alignment vertical="center"/>
    </xf>
    <xf numFmtId="0" fontId="14" fillId="2" borderId="5" xfId="0" applyFont="1" applyFill="1" applyBorder="1" applyAlignment="1">
      <alignment horizontal="left" vertical="center"/>
    </xf>
    <xf numFmtId="0" fontId="12" fillId="2" borderId="3" xfId="0" applyFont="1" applyFill="1" applyBorder="1" applyAlignment="1">
      <alignment horizontal="left" vertical="center"/>
    </xf>
    <xf numFmtId="0" fontId="4" fillId="0" borderId="5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left" vertical="top" wrapText="1"/>
    </xf>
    <xf numFmtId="0" fontId="4" fillId="0" borderId="47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center" wrapText="1"/>
    </xf>
    <xf numFmtId="0" fontId="22" fillId="0" borderId="0" xfId="0" applyFont="1" applyAlignment="1">
      <alignment vertical="center" wrapText="1"/>
    </xf>
    <xf numFmtId="0" fontId="22" fillId="0" borderId="0" xfId="0" applyFont="1" applyAlignment="1">
      <alignment horizontal="left" wrapText="1"/>
    </xf>
    <xf numFmtId="0" fontId="8" fillId="0" borderId="0" xfId="0" applyFont="1" applyAlignment="1">
      <alignment horizontal="right"/>
    </xf>
    <xf numFmtId="4" fontId="8" fillId="0" borderId="0" xfId="0" applyNumberFormat="1" applyFont="1" applyAlignment="1">
      <alignment horizontal="right"/>
    </xf>
    <xf numFmtId="0" fontId="8" fillId="0" borderId="0" xfId="0" applyFont="1" applyAlignment="1">
      <alignment horizontal="left" wrapText="1"/>
    </xf>
    <xf numFmtId="3" fontId="8" fillId="0" borderId="0" xfId="0" applyNumberFormat="1" applyFont="1" applyAlignment="1">
      <alignment horizontal="right"/>
    </xf>
    <xf numFmtId="0" fontId="4" fillId="0" borderId="12" xfId="0" applyFont="1" applyBorder="1" applyAlignment="1">
      <alignment wrapText="1"/>
    </xf>
    <xf numFmtId="0" fontId="4" fillId="0" borderId="4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49" fontId="11" fillId="0" borderId="0" xfId="0" applyNumberFormat="1" applyFont="1" applyAlignment="1">
      <alignment horizontal="right" wrapText="1"/>
    </xf>
    <xf numFmtId="0" fontId="3" fillId="0" borderId="18" xfId="0" applyFont="1" applyBorder="1"/>
    <xf numFmtId="0" fontId="5" fillId="0" borderId="2" xfId="0" applyFont="1" applyBorder="1" applyAlignment="1">
      <alignment horizontal="center"/>
    </xf>
    <xf numFmtId="0" fontId="5" fillId="0" borderId="21" xfId="0" applyFont="1" applyBorder="1"/>
    <xf numFmtId="0" fontId="0" fillId="0" borderId="19" xfId="0" applyBorder="1"/>
    <xf numFmtId="0" fontId="4" fillId="0" borderId="0" xfId="0" applyFont="1" applyAlignment="1">
      <alignment horizontal="right" vertical="center" wrapText="1"/>
    </xf>
    <xf numFmtId="0" fontId="0" fillId="0" borderId="4" xfId="0" applyBorder="1"/>
    <xf numFmtId="4" fontId="12" fillId="2" borderId="48" xfId="1" applyNumberFormat="1" applyFont="1" applyFill="1" applyBorder="1" applyAlignment="1">
      <alignment horizontal="right" vertical="center"/>
    </xf>
    <xf numFmtId="43" fontId="12" fillId="2" borderId="48" xfId="1" applyFont="1" applyFill="1" applyBorder="1" applyAlignment="1">
      <alignment horizontal="right" vertical="center"/>
    </xf>
    <xf numFmtId="0" fontId="12" fillId="2" borderId="48" xfId="0" applyFont="1" applyFill="1" applyBorder="1" applyAlignment="1">
      <alignment horizontal="left" vertical="center"/>
    </xf>
    <xf numFmtId="0" fontId="4" fillId="2" borderId="26" xfId="0" applyFont="1" applyFill="1" applyBorder="1"/>
    <xf numFmtId="0" fontId="4" fillId="2" borderId="23" xfId="0" applyFont="1" applyFill="1" applyBorder="1" applyAlignment="1">
      <alignment horizontal="center" vertical="center"/>
    </xf>
    <xf numFmtId="0" fontId="10" fillId="0" borderId="0" xfId="0" applyFont="1" applyAlignment="1">
      <alignment horizontal="right" wrapText="1"/>
    </xf>
    <xf numFmtId="0" fontId="4" fillId="0" borderId="5" xfId="0" applyFont="1" applyBorder="1" applyAlignment="1">
      <alignment horizontal="center" vertical="top"/>
    </xf>
    <xf numFmtId="0" fontId="4" fillId="0" borderId="5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/>
    </xf>
    <xf numFmtId="0" fontId="4" fillId="0" borderId="0" xfId="0" applyFont="1"/>
    <xf numFmtId="0" fontId="24" fillId="0" borderId="0" xfId="0" applyFont="1" applyAlignment="1">
      <alignment horizontal="right"/>
    </xf>
    <xf numFmtId="0" fontId="24" fillId="0" borderId="0" xfId="0" applyFont="1" applyAlignment="1">
      <alignment horizontal="center"/>
    </xf>
    <xf numFmtId="0" fontId="24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4" fontId="4" fillId="0" borderId="3" xfId="1" applyNumberFormat="1" applyFont="1" applyBorder="1" applyAlignment="1">
      <alignment horizontal="right" vertical="center" wrapText="1"/>
    </xf>
    <xf numFmtId="4" fontId="4" fillId="0" borderId="5" xfId="1" applyNumberFormat="1" applyFont="1" applyBorder="1" applyAlignment="1">
      <alignment horizontal="right" vertical="center" wrapText="1"/>
    </xf>
    <xf numFmtId="43" fontId="4" fillId="0" borderId="3" xfId="1" applyFont="1" applyBorder="1" applyAlignment="1">
      <alignment horizontal="right" vertical="center" wrapText="1"/>
    </xf>
    <xf numFmtId="43" fontId="4" fillId="0" borderId="5" xfId="1" applyFont="1" applyBorder="1" applyAlignment="1">
      <alignment horizontal="right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3" fillId="0" borderId="18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5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14" xfId="0" applyFont="1" applyBorder="1" applyAlignment="1">
      <alignment horizontal="center" vertical="top"/>
    </xf>
    <xf numFmtId="0" fontId="3" fillId="0" borderId="19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4" fillId="0" borderId="19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9" xfId="0" applyFont="1" applyBorder="1" applyAlignment="1">
      <alignment horizontal="left" wrapText="1"/>
    </xf>
    <xf numFmtId="0" fontId="4" fillId="0" borderId="18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4" fillId="0" borderId="24" xfId="0" applyFont="1" applyBorder="1" applyAlignment="1">
      <alignment horizontal="left" wrapText="1"/>
    </xf>
    <xf numFmtId="0" fontId="4" fillId="0" borderId="24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4" fontId="4" fillId="0" borderId="31" xfId="1" applyNumberFormat="1" applyFont="1" applyBorder="1" applyAlignment="1">
      <alignment horizontal="right" vertical="center" wrapText="1"/>
    </xf>
    <xf numFmtId="4" fontId="4" fillId="0" borderId="33" xfId="1" applyNumberFormat="1" applyFont="1" applyBorder="1" applyAlignment="1">
      <alignment horizontal="right" vertical="center" wrapText="1"/>
    </xf>
    <xf numFmtId="43" fontId="4" fillId="0" borderId="31" xfId="1" applyFont="1" applyBorder="1" applyAlignment="1">
      <alignment horizontal="right" vertical="center" wrapText="1"/>
    </xf>
    <xf numFmtId="43" fontId="4" fillId="0" borderId="33" xfId="1" applyFont="1" applyBorder="1" applyAlignment="1">
      <alignment horizontal="right" vertical="center" wrapText="1"/>
    </xf>
    <xf numFmtId="0" fontId="4" fillId="2" borderId="32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left" wrapText="1"/>
    </xf>
    <xf numFmtId="0" fontId="4" fillId="0" borderId="9" xfId="0" applyFont="1" applyBorder="1" applyAlignment="1">
      <alignment horizontal="left" wrapText="1"/>
    </xf>
    <xf numFmtId="4" fontId="4" fillId="0" borderId="1" xfId="1" applyNumberFormat="1" applyFont="1" applyBorder="1" applyAlignment="1">
      <alignment horizontal="right" vertical="center" wrapText="1"/>
    </xf>
    <xf numFmtId="43" fontId="4" fillId="0" borderId="1" xfId="1" applyFont="1" applyBorder="1" applyAlignment="1">
      <alignment horizontal="right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21" xfId="0" applyFont="1" applyBorder="1" applyAlignment="1">
      <alignment horizontal="left" vertical="top" wrapText="1"/>
    </xf>
    <xf numFmtId="4" fontId="4" fillId="0" borderId="37" xfId="1" applyNumberFormat="1" applyFont="1" applyBorder="1" applyAlignment="1">
      <alignment horizontal="right" vertical="center" wrapText="1"/>
    </xf>
    <xf numFmtId="4" fontId="4" fillId="0" borderId="38" xfId="1" applyNumberFormat="1" applyFont="1" applyBorder="1" applyAlignment="1">
      <alignment horizontal="right" vertical="center" wrapText="1"/>
    </xf>
    <xf numFmtId="43" fontId="4" fillId="0" borderId="35" xfId="1" applyFont="1" applyBorder="1" applyAlignment="1">
      <alignment horizontal="right" vertical="center" wrapText="1"/>
    </xf>
    <xf numFmtId="43" fontId="4" fillId="0" borderId="36" xfId="1" applyFont="1" applyBorder="1" applyAlignment="1">
      <alignment horizontal="right" vertical="center" wrapText="1"/>
    </xf>
    <xf numFmtId="0" fontId="4" fillId="2" borderId="37" xfId="0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left" wrapText="1"/>
    </xf>
    <xf numFmtId="4" fontId="4" fillId="0" borderId="5" xfId="1" applyNumberFormat="1" applyFont="1" applyFill="1" applyBorder="1" applyAlignment="1">
      <alignment horizontal="right" vertical="center" wrapText="1"/>
    </xf>
    <xf numFmtId="4" fontId="4" fillId="0" borderId="1" xfId="1" applyNumberFormat="1" applyFont="1" applyFill="1" applyBorder="1" applyAlignment="1">
      <alignment horizontal="right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/>
    </xf>
    <xf numFmtId="0" fontId="3" fillId="0" borderId="30" xfId="0" applyFont="1" applyBorder="1" applyAlignment="1">
      <alignment horizontal="center" vertical="top"/>
    </xf>
    <xf numFmtId="0" fontId="3" fillId="0" borderId="16" xfId="0" applyFont="1" applyBorder="1" applyAlignment="1">
      <alignment horizontal="center" vertical="top"/>
    </xf>
    <xf numFmtId="0" fontId="4" fillId="0" borderId="35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left" wrapText="1"/>
    </xf>
    <xf numFmtId="0" fontId="4" fillId="0" borderId="28" xfId="0" applyFont="1" applyBorder="1" applyAlignment="1">
      <alignment horizontal="left" wrapText="1"/>
    </xf>
    <xf numFmtId="4" fontId="4" fillId="0" borderId="35" xfId="1" applyNumberFormat="1" applyFont="1" applyBorder="1" applyAlignment="1">
      <alignment horizontal="right" vertical="center" wrapText="1"/>
    </xf>
    <xf numFmtId="4" fontId="4" fillId="0" borderId="36" xfId="1" applyNumberFormat="1" applyFont="1" applyBorder="1" applyAlignment="1">
      <alignment horizontal="right" vertical="center" wrapText="1"/>
    </xf>
    <xf numFmtId="0" fontId="4" fillId="2" borderId="39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0" fontId="4" fillId="2" borderId="26" xfId="0" applyFont="1" applyFill="1" applyBorder="1" applyAlignment="1">
      <alignment horizontal="center" vertical="center" wrapText="1"/>
    </xf>
    <xf numFmtId="0" fontId="4" fillId="2" borderId="52" xfId="0" applyFont="1" applyFill="1" applyBorder="1" applyAlignment="1">
      <alignment horizontal="center" vertical="center" wrapText="1"/>
    </xf>
    <xf numFmtId="4" fontId="4" fillId="0" borderId="48" xfId="1" applyNumberFormat="1" applyFont="1" applyBorder="1" applyAlignment="1">
      <alignment horizontal="right" vertical="center" wrapText="1"/>
    </xf>
    <xf numFmtId="4" fontId="4" fillId="0" borderId="26" xfId="1" applyNumberFormat="1" applyFont="1" applyBorder="1" applyAlignment="1">
      <alignment horizontal="right" vertical="center" wrapText="1"/>
    </xf>
    <xf numFmtId="0" fontId="4" fillId="2" borderId="49" xfId="0" applyFont="1" applyFill="1" applyBorder="1" applyAlignment="1">
      <alignment horizontal="center" vertical="center" wrapText="1"/>
    </xf>
    <xf numFmtId="0" fontId="4" fillId="0" borderId="46" xfId="0" applyFont="1" applyBorder="1" applyAlignment="1">
      <alignment horizontal="left" vertical="top" wrapText="1"/>
    </xf>
    <xf numFmtId="0" fontId="4" fillId="0" borderId="29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49" fontId="19" fillId="0" borderId="0" xfId="0" applyNumberFormat="1" applyFont="1" applyAlignment="1">
      <alignment horizontal="left" vertical="center" wrapText="1"/>
    </xf>
    <xf numFmtId="43" fontId="12" fillId="2" borderId="26" xfId="1" applyFont="1" applyFill="1" applyBorder="1" applyAlignment="1">
      <alignment horizontal="right" wrapText="1"/>
    </xf>
    <xf numFmtId="43" fontId="12" fillId="2" borderId="52" xfId="1" applyFont="1" applyFill="1" applyBorder="1" applyAlignment="1">
      <alignment horizontal="right" wrapText="1"/>
    </xf>
    <xf numFmtId="43" fontId="12" fillId="2" borderId="49" xfId="1" applyFont="1" applyFill="1" applyBorder="1" applyAlignment="1">
      <alignment horizontal="right" wrapText="1"/>
    </xf>
    <xf numFmtId="0" fontId="4" fillId="0" borderId="47" xfId="0" applyFont="1" applyBorder="1" applyAlignment="1">
      <alignment horizontal="left" wrapText="1"/>
    </xf>
    <xf numFmtId="0" fontId="2" fillId="0" borderId="0" xfId="0" applyFont="1" applyAlignment="1">
      <alignment horizontal="right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top"/>
    </xf>
    <xf numFmtId="0" fontId="4" fillId="0" borderId="2" xfId="0" applyFont="1" applyBorder="1" applyAlignment="1">
      <alignment horizontal="center" vertical="center" wrapText="1"/>
    </xf>
    <xf numFmtId="4" fontId="4" fillId="0" borderId="5" xfId="1" applyNumberFormat="1" applyFont="1" applyBorder="1" applyAlignment="1">
      <alignment horizontal="center" vertical="center" wrapText="1"/>
    </xf>
    <xf numFmtId="43" fontId="4" fillId="0" borderId="5" xfId="1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/>
    </xf>
    <xf numFmtId="0" fontId="4" fillId="0" borderId="18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4" fontId="4" fillId="0" borderId="6" xfId="1" applyNumberFormat="1" applyFont="1" applyBorder="1" applyAlignment="1">
      <alignment horizontal="center" vertical="center" wrapText="1"/>
    </xf>
    <xf numFmtId="4" fontId="4" fillId="0" borderId="10" xfId="1" applyNumberFormat="1" applyFont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4" fillId="0" borderId="27" xfId="0" applyFont="1" applyBorder="1" applyAlignment="1">
      <alignment horizontal="left" vertical="top" wrapText="1"/>
    </xf>
    <xf numFmtId="0" fontId="4" fillId="0" borderId="20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43" fontId="12" fillId="2" borderId="5" xfId="1" applyFont="1" applyFill="1" applyBorder="1" applyAlignment="1">
      <alignment horizontal="right" vertical="center" wrapText="1"/>
    </xf>
    <xf numFmtId="49" fontId="20" fillId="0" borderId="0" xfId="0" applyNumberFormat="1" applyFont="1" applyAlignment="1">
      <alignment horizontal="left" vertical="center" wrapText="1"/>
    </xf>
    <xf numFmtId="0" fontId="4" fillId="0" borderId="6" xfId="0" applyFont="1" applyBorder="1" applyAlignment="1">
      <alignment horizontal="center" vertical="top" wrapText="1"/>
    </xf>
    <xf numFmtId="0" fontId="4" fillId="0" borderId="50" xfId="0" applyFont="1" applyBorder="1" applyAlignment="1">
      <alignment horizontal="center" vertical="top" wrapText="1"/>
    </xf>
    <xf numFmtId="4" fontId="4" fillId="0" borderId="50" xfId="1" applyNumberFormat="1" applyFont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4" fillId="0" borderId="8" xfId="0" applyFont="1" applyBorder="1" applyAlignment="1">
      <alignment horizontal="left" vertical="top" wrapText="1"/>
    </xf>
    <xf numFmtId="0" fontId="4" fillId="0" borderId="51" xfId="0" applyFont="1" applyBorder="1" applyAlignment="1">
      <alignment horizontal="left" vertical="top" wrapText="1"/>
    </xf>
    <xf numFmtId="0" fontId="4" fillId="0" borderId="47" xfId="0" applyFont="1" applyBorder="1" applyAlignment="1">
      <alignment horizontal="left" vertical="top" wrapText="1"/>
    </xf>
    <xf numFmtId="0" fontId="4" fillId="2" borderId="23" xfId="0" applyFont="1" applyFill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4" fillId="0" borderId="26" xfId="0" applyFont="1" applyBorder="1" applyAlignment="1">
      <alignment horizontal="center" vertical="top" wrapText="1"/>
    </xf>
    <xf numFmtId="4" fontId="4" fillId="0" borderId="1" xfId="1" applyNumberFormat="1" applyFont="1" applyBorder="1" applyAlignment="1">
      <alignment horizontal="center" vertical="center" wrapText="1"/>
    </xf>
    <xf numFmtId="4" fontId="4" fillId="0" borderId="18" xfId="0" applyNumberFormat="1" applyFont="1" applyBorder="1" applyAlignment="1">
      <alignment horizontal="left" wrapText="1"/>
    </xf>
    <xf numFmtId="0" fontId="4" fillId="0" borderId="23" xfId="0" applyFont="1" applyBorder="1" applyAlignment="1">
      <alignment horizontal="center" vertical="top" wrapText="1"/>
    </xf>
    <xf numFmtId="4" fontId="4" fillId="0" borderId="42" xfId="1" applyNumberFormat="1" applyFont="1" applyFill="1" applyBorder="1" applyAlignment="1">
      <alignment horizontal="center" vertical="center" wrapText="1"/>
    </xf>
    <xf numFmtId="43" fontId="4" fillId="0" borderId="1" xfId="1" applyFont="1" applyFill="1" applyBorder="1" applyAlignment="1">
      <alignment horizontal="center" vertical="center" wrapText="1"/>
    </xf>
    <xf numFmtId="43" fontId="4" fillId="0" borderId="3" xfId="1" applyFont="1" applyFill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4" fontId="4" fillId="0" borderId="3" xfId="1" applyNumberFormat="1" applyFont="1" applyBorder="1" applyAlignment="1">
      <alignment horizontal="center" vertical="center" wrapText="1"/>
    </xf>
    <xf numFmtId="43" fontId="4" fillId="0" borderId="23" xfId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left" vertical="center" wrapText="1"/>
    </xf>
    <xf numFmtId="0" fontId="4" fillId="2" borderId="26" xfId="0" applyFont="1" applyFill="1" applyBorder="1" applyAlignment="1">
      <alignment horizontal="left" vertical="center" wrapText="1"/>
    </xf>
    <xf numFmtId="0" fontId="4" fillId="2" borderId="23" xfId="0" applyFont="1" applyFill="1" applyBorder="1" applyAlignment="1">
      <alignment horizontal="left" vertical="center" wrapText="1"/>
    </xf>
    <xf numFmtId="4" fontId="4" fillId="0" borderId="1" xfId="1" applyNumberFormat="1" applyFont="1" applyFill="1" applyBorder="1" applyAlignment="1">
      <alignment horizontal="center" vertical="center" wrapText="1"/>
    </xf>
    <xf numFmtId="43" fontId="4" fillId="0" borderId="5" xfId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center" vertical="top" wrapText="1"/>
    </xf>
    <xf numFmtId="4" fontId="7" fillId="0" borderId="5" xfId="1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wrapText="1"/>
    </xf>
    <xf numFmtId="49" fontId="10" fillId="0" borderId="0" xfId="0" applyNumberFormat="1" applyFont="1" applyAlignment="1">
      <alignment horizontal="left" vertical="center" wrapText="1"/>
    </xf>
    <xf numFmtId="0" fontId="4" fillId="0" borderId="22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 vertical="top" wrapText="1"/>
    </xf>
    <xf numFmtId="4" fontId="12" fillId="2" borderId="22" xfId="1" applyNumberFormat="1" applyFont="1" applyFill="1" applyBorder="1" applyAlignment="1">
      <alignment horizontal="right" vertical="center"/>
    </xf>
    <xf numFmtId="4" fontId="12" fillId="2" borderId="23" xfId="1" applyNumberFormat="1" applyFont="1" applyFill="1" applyBorder="1" applyAlignment="1">
      <alignment horizontal="right" vertical="center"/>
    </xf>
    <xf numFmtId="0" fontId="4" fillId="2" borderId="22" xfId="0" applyFont="1" applyFill="1" applyBorder="1" applyAlignment="1">
      <alignment horizontal="right" vertical="center" wrapText="1"/>
    </xf>
    <xf numFmtId="0" fontId="4" fillId="2" borderId="26" xfId="0" applyFont="1" applyFill="1" applyBorder="1" applyAlignment="1">
      <alignment horizontal="right" vertical="center" wrapText="1"/>
    </xf>
    <xf numFmtId="0" fontId="4" fillId="2" borderId="23" xfId="0" applyFont="1" applyFill="1" applyBorder="1" applyAlignment="1">
      <alignment horizontal="right" vertical="center" wrapText="1"/>
    </xf>
    <xf numFmtId="0" fontId="4" fillId="0" borderId="2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43" fontId="12" fillId="2" borderId="5" xfId="1" applyFont="1" applyFill="1" applyBorder="1" applyAlignment="1">
      <alignment horizontal="right" wrapText="1"/>
    </xf>
    <xf numFmtId="43" fontId="4" fillId="0" borderId="22" xfId="1" applyFont="1" applyBorder="1" applyAlignment="1">
      <alignment horizontal="center" vertical="center" wrapText="1"/>
    </xf>
    <xf numFmtId="0" fontId="8" fillId="2" borderId="40" xfId="0" applyFont="1" applyFill="1" applyBorder="1" applyAlignment="1">
      <alignment horizontal="center" vertical="center" wrapText="1"/>
    </xf>
    <xf numFmtId="0" fontId="8" fillId="2" borderId="42" xfId="0" applyFont="1" applyFill="1" applyBorder="1" applyAlignment="1">
      <alignment horizontal="center" vertical="center" wrapText="1"/>
    </xf>
    <xf numFmtId="0" fontId="8" fillId="2" borderId="41" xfId="0" applyFont="1" applyFill="1" applyBorder="1" applyAlignment="1">
      <alignment horizontal="center" vertical="center" wrapText="1"/>
    </xf>
    <xf numFmtId="43" fontId="4" fillId="0" borderId="18" xfId="1" applyFont="1" applyFill="1" applyBorder="1" applyAlignment="1">
      <alignment horizontal="center" vertical="center" wrapText="1"/>
    </xf>
    <xf numFmtId="43" fontId="4" fillId="0" borderId="15" xfId="1" applyFont="1" applyFill="1" applyBorder="1" applyAlignment="1">
      <alignment horizontal="center" vertical="center" wrapText="1"/>
    </xf>
    <xf numFmtId="43" fontId="4" fillId="0" borderId="26" xfId="1" applyFont="1" applyBorder="1" applyAlignment="1">
      <alignment horizontal="center" vertical="center" wrapText="1"/>
    </xf>
    <xf numFmtId="4" fontId="4" fillId="0" borderId="22" xfId="1" applyNumberFormat="1" applyFont="1" applyBorder="1" applyAlignment="1">
      <alignment horizontal="center" vertical="center" wrapText="1"/>
    </xf>
    <xf numFmtId="43" fontId="4" fillId="0" borderId="15" xfId="1" applyFont="1" applyBorder="1" applyAlignment="1">
      <alignment horizontal="center" vertical="center" wrapText="1"/>
    </xf>
    <xf numFmtId="4" fontId="4" fillId="0" borderId="43" xfId="1" applyNumberFormat="1" applyFont="1" applyBorder="1" applyAlignment="1">
      <alignment horizontal="center" vertical="center" wrapText="1"/>
    </xf>
    <xf numFmtId="4" fontId="4" fillId="0" borderId="45" xfId="1" applyNumberFormat="1" applyFont="1" applyBorder="1" applyAlignment="1">
      <alignment horizontal="center" vertical="center" wrapText="1"/>
    </xf>
    <xf numFmtId="43" fontId="4" fillId="0" borderId="44" xfId="1" applyFont="1" applyBorder="1" applyAlignment="1">
      <alignment horizontal="center" vertical="center" wrapText="1"/>
    </xf>
    <xf numFmtId="43" fontId="4" fillId="0" borderId="30" xfId="1" applyFont="1" applyBorder="1" applyAlignment="1">
      <alignment horizontal="center" vertical="center" wrapText="1"/>
    </xf>
    <xf numFmtId="43" fontId="4" fillId="0" borderId="18" xfId="1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top" wrapText="1"/>
    </xf>
    <xf numFmtId="0" fontId="16" fillId="0" borderId="18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6" fillId="0" borderId="24" xfId="0" applyFont="1" applyBorder="1" applyAlignment="1">
      <alignment horizontal="center"/>
    </xf>
    <xf numFmtId="0" fontId="16" fillId="0" borderId="15" xfId="0" applyFont="1" applyBorder="1" applyAlignment="1">
      <alignment horizontal="center" vertical="top"/>
    </xf>
    <xf numFmtId="0" fontId="16" fillId="0" borderId="4" xfId="0" applyFont="1" applyBorder="1" applyAlignment="1">
      <alignment horizontal="center" vertical="top"/>
    </xf>
    <xf numFmtId="0" fontId="15" fillId="0" borderId="18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5" fillId="0" borderId="2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43" fontId="22" fillId="2" borderId="5" xfId="1" applyFont="1" applyFill="1" applyBorder="1" applyAlignment="1">
      <alignment horizontal="right" wrapText="1"/>
    </xf>
    <xf numFmtId="0" fontId="4" fillId="0" borderId="42" xfId="0" applyFont="1" applyBorder="1" applyAlignment="1">
      <alignment horizontal="center" vertical="top" wrapText="1"/>
    </xf>
    <xf numFmtId="4" fontId="4" fillId="0" borderId="42" xfId="1" applyNumberFormat="1" applyFont="1" applyBorder="1" applyAlignment="1">
      <alignment horizontal="center" vertical="center" wrapText="1"/>
    </xf>
    <xf numFmtId="43" fontId="4" fillId="0" borderId="16" xfId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43" fontId="4" fillId="0" borderId="24" xfId="1" applyFont="1" applyBorder="1" applyAlignment="1">
      <alignment horizontal="center" vertical="center" wrapText="1"/>
    </xf>
    <xf numFmtId="0" fontId="24" fillId="0" borderId="0" xfId="0" applyFont="1" applyAlignment="1">
      <alignment horizontal="right"/>
    </xf>
    <xf numFmtId="0" fontId="24" fillId="0" borderId="0" xfId="0" applyFont="1"/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top"/>
    </xf>
    <xf numFmtId="0" fontId="0" fillId="0" borderId="0" xfId="0"/>
    <xf numFmtId="49" fontId="25" fillId="0" borderId="0" xfId="0" applyNumberFormat="1" applyFont="1" applyAlignment="1">
      <alignment horizontal="left" vertical="center" wrapText="1"/>
    </xf>
    <xf numFmtId="49" fontId="26" fillId="0" borderId="0" xfId="0" applyNumberFormat="1" applyFont="1" applyAlignment="1">
      <alignment horizontal="left" vertical="center" wrapText="1"/>
    </xf>
    <xf numFmtId="0" fontId="27" fillId="0" borderId="0" xfId="0" applyFont="1"/>
    <xf numFmtId="0" fontId="27" fillId="0" borderId="0" xfId="0" applyFont="1" applyAlignment="1">
      <alignment horizontal="right"/>
    </xf>
    <xf numFmtId="0" fontId="27" fillId="0" borderId="0" xfId="0" applyFont="1" applyAlignment="1">
      <alignment horizontal="center"/>
    </xf>
    <xf numFmtId="0" fontId="27" fillId="0" borderId="0" xfId="0" applyFont="1" applyAlignment="1">
      <alignment horizontal="right"/>
    </xf>
  </cellXfs>
  <cellStyles count="3">
    <cellStyle name="เครื่องหมายจุลภาค" xfId="1" builtinId="3"/>
    <cellStyle name="จุลภาค 2" xfId="2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9"/>
  <sheetViews>
    <sheetView view="pageBreakPreview" topLeftCell="A3" zoomScaleNormal="100" zoomScaleSheetLayoutView="100" workbookViewId="0">
      <selection activeCell="K128" sqref="K128"/>
    </sheetView>
  </sheetViews>
  <sheetFormatPr defaultRowHeight="15"/>
  <cols>
    <col min="1" max="1" width="7.28515625" customWidth="1"/>
    <col min="2" max="2" width="30.140625" style="82" customWidth="1"/>
    <col min="3" max="3" width="4.42578125" style="82" customWidth="1"/>
    <col min="4" max="4" width="12.28515625" style="80" customWidth="1"/>
    <col min="5" max="5" width="15.140625" style="80" customWidth="1"/>
    <col min="6" max="6" width="16.28515625" customWidth="1"/>
    <col min="7" max="7" width="24.140625" customWidth="1"/>
    <col min="8" max="8" width="11.42578125" customWidth="1"/>
    <col min="9" max="9" width="9" customWidth="1"/>
    <col min="10" max="10" width="24.5703125" customWidth="1"/>
    <col min="11" max="11" width="18.140625" customWidth="1"/>
    <col min="12" max="12" width="15.28515625" customWidth="1"/>
    <col min="13" max="13" width="7.42578125" customWidth="1"/>
    <col min="14" max="14" width="0.85546875" hidden="1" customWidth="1"/>
  </cols>
  <sheetData>
    <row r="1" spans="1:14" ht="24">
      <c r="A1" s="142" t="s">
        <v>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</row>
    <row r="2" spans="1:14" ht="24">
      <c r="A2" s="143" t="s">
        <v>383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</row>
    <row r="3" spans="1:14" ht="24">
      <c r="A3" s="143" t="s">
        <v>1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</row>
    <row r="4" spans="1:14" ht="24">
      <c r="A4" s="143" t="s">
        <v>2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</row>
    <row r="5" spans="1:14" ht="24.95" customHeight="1">
      <c r="A5" s="3" t="s">
        <v>3</v>
      </c>
      <c r="B5" s="165" t="s">
        <v>4</v>
      </c>
      <c r="C5" s="166"/>
      <c r="D5" s="46" t="s">
        <v>5</v>
      </c>
      <c r="E5" s="3" t="s">
        <v>6</v>
      </c>
      <c r="F5" s="8" t="s">
        <v>7</v>
      </c>
      <c r="G5" s="154" t="s">
        <v>8</v>
      </c>
      <c r="H5" s="155"/>
      <c r="I5" s="154" t="s">
        <v>9</v>
      </c>
      <c r="J5" s="155"/>
      <c r="K5" s="123" t="s">
        <v>10</v>
      </c>
      <c r="L5" s="201" t="s">
        <v>11</v>
      </c>
      <c r="M5" s="155"/>
      <c r="N5" s="124"/>
    </row>
    <row r="6" spans="1:14" ht="24.95" customHeight="1">
      <c r="A6" s="5"/>
      <c r="B6" s="167"/>
      <c r="C6" s="168"/>
      <c r="D6" s="47" t="s">
        <v>12</v>
      </c>
      <c r="E6" s="6" t="s">
        <v>13</v>
      </c>
      <c r="F6" s="48"/>
      <c r="G6" s="158" t="s">
        <v>14</v>
      </c>
      <c r="H6" s="159"/>
      <c r="I6" s="156" t="s">
        <v>15</v>
      </c>
      <c r="J6" s="157"/>
      <c r="K6" s="66" t="s">
        <v>16</v>
      </c>
      <c r="L6" s="202" t="s">
        <v>17</v>
      </c>
      <c r="M6" s="203"/>
      <c r="N6" s="157"/>
    </row>
    <row r="7" spans="1:14" ht="24.95" customHeight="1" thickBot="1">
      <c r="A7" s="37" t="s">
        <v>18</v>
      </c>
      <c r="B7" s="160" t="s">
        <v>19</v>
      </c>
      <c r="C7" s="160"/>
      <c r="D7" s="37" t="s">
        <v>20</v>
      </c>
      <c r="E7" s="37" t="s">
        <v>21</v>
      </c>
      <c r="F7" s="37" t="s">
        <v>22</v>
      </c>
      <c r="G7" s="160" t="s">
        <v>23</v>
      </c>
      <c r="H7" s="160"/>
      <c r="I7" s="160" t="s">
        <v>24</v>
      </c>
      <c r="J7" s="160"/>
      <c r="K7" s="37" t="s">
        <v>25</v>
      </c>
      <c r="L7" s="160" t="s">
        <v>26</v>
      </c>
      <c r="M7" s="160"/>
      <c r="N7" s="125"/>
    </row>
    <row r="8" spans="1:14" ht="39.950000000000003" customHeight="1">
      <c r="A8" s="144">
        <v>1</v>
      </c>
      <c r="B8" s="161" t="s">
        <v>27</v>
      </c>
      <c r="C8" s="162"/>
      <c r="D8" s="146">
        <v>200000</v>
      </c>
      <c r="E8" s="148">
        <v>194456.34</v>
      </c>
      <c r="F8" s="150" t="s">
        <v>28</v>
      </c>
      <c r="G8" s="152" t="s">
        <v>29</v>
      </c>
      <c r="H8" s="153"/>
      <c r="I8" s="152" t="s">
        <v>29</v>
      </c>
      <c r="J8" s="153"/>
      <c r="K8" s="206" t="s">
        <v>65</v>
      </c>
      <c r="L8" s="153" t="s">
        <v>133</v>
      </c>
      <c r="M8" s="169"/>
      <c r="N8" s="126"/>
    </row>
    <row r="9" spans="1:14" ht="39.950000000000003" customHeight="1">
      <c r="A9" s="145"/>
      <c r="B9" s="163"/>
      <c r="C9" s="164"/>
      <c r="D9" s="147"/>
      <c r="E9" s="149"/>
      <c r="F9" s="151"/>
      <c r="G9" s="10"/>
      <c r="H9" s="13">
        <v>194400</v>
      </c>
      <c r="I9" s="14"/>
      <c r="J9" s="13">
        <v>194400</v>
      </c>
      <c r="K9" s="160"/>
      <c r="L9" s="27" t="s">
        <v>49</v>
      </c>
      <c r="M9" s="31" t="s">
        <v>50</v>
      </c>
      <c r="N9" s="126"/>
    </row>
    <row r="10" spans="1:14" ht="39.950000000000003" customHeight="1">
      <c r="A10" s="145">
        <v>2</v>
      </c>
      <c r="B10" s="173" t="s">
        <v>30</v>
      </c>
      <c r="C10" s="174"/>
      <c r="D10" s="147">
        <v>200000</v>
      </c>
      <c r="E10" s="149">
        <v>194456.34</v>
      </c>
      <c r="F10" s="151" t="s">
        <v>28</v>
      </c>
      <c r="G10" s="170" t="s">
        <v>32</v>
      </c>
      <c r="H10" s="171"/>
      <c r="I10" s="170" t="s">
        <v>32</v>
      </c>
      <c r="J10" s="172"/>
      <c r="K10" s="160" t="s">
        <v>65</v>
      </c>
      <c r="L10" s="172" t="s">
        <v>133</v>
      </c>
      <c r="M10" s="171"/>
      <c r="N10" s="126"/>
    </row>
    <row r="11" spans="1:14" ht="39.950000000000003" customHeight="1">
      <c r="A11" s="145"/>
      <c r="B11" s="163"/>
      <c r="C11" s="164"/>
      <c r="D11" s="147"/>
      <c r="E11" s="149"/>
      <c r="F11" s="151"/>
      <c r="G11" s="9"/>
      <c r="H11" s="24">
        <v>193000</v>
      </c>
      <c r="I11" s="25"/>
      <c r="J11" s="33">
        <v>193000</v>
      </c>
      <c r="K11" s="160"/>
      <c r="L11" s="27" t="s">
        <v>51</v>
      </c>
      <c r="M11" s="31" t="s">
        <v>50</v>
      </c>
      <c r="N11" s="126"/>
    </row>
    <row r="12" spans="1:14" ht="39.950000000000003" customHeight="1">
      <c r="A12" s="145">
        <v>3</v>
      </c>
      <c r="B12" s="173" t="s">
        <v>33</v>
      </c>
      <c r="C12" s="174"/>
      <c r="D12" s="147">
        <v>193000</v>
      </c>
      <c r="E12" s="149">
        <v>213874.77</v>
      </c>
      <c r="F12" s="151" t="s">
        <v>28</v>
      </c>
      <c r="G12" s="170" t="s">
        <v>32</v>
      </c>
      <c r="H12" s="171"/>
      <c r="I12" s="170" t="s">
        <v>32</v>
      </c>
      <c r="J12" s="172"/>
      <c r="K12" s="160" t="s">
        <v>65</v>
      </c>
      <c r="L12" s="172" t="s">
        <v>133</v>
      </c>
      <c r="M12" s="171"/>
      <c r="N12" s="126"/>
    </row>
    <row r="13" spans="1:14" ht="39.950000000000003" customHeight="1">
      <c r="A13" s="145"/>
      <c r="B13" s="163"/>
      <c r="C13" s="164"/>
      <c r="D13" s="147"/>
      <c r="E13" s="149"/>
      <c r="F13" s="151"/>
      <c r="G13" s="9"/>
      <c r="H13" s="24">
        <v>192000</v>
      </c>
      <c r="I13" s="12"/>
      <c r="J13" s="33">
        <v>192000</v>
      </c>
      <c r="K13" s="160"/>
      <c r="L13" s="35" t="s">
        <v>52</v>
      </c>
      <c r="M13" s="29" t="s">
        <v>50</v>
      </c>
      <c r="N13" s="126"/>
    </row>
    <row r="14" spans="1:14" ht="39.950000000000003" customHeight="1">
      <c r="A14" s="145">
        <v>4</v>
      </c>
      <c r="B14" s="173" t="s">
        <v>34</v>
      </c>
      <c r="C14" s="174"/>
      <c r="D14" s="147">
        <v>48500</v>
      </c>
      <c r="E14" s="149">
        <v>49820.34</v>
      </c>
      <c r="F14" s="151" t="s">
        <v>28</v>
      </c>
      <c r="G14" s="170" t="s">
        <v>32</v>
      </c>
      <c r="H14" s="171"/>
      <c r="I14" s="170" t="s">
        <v>32</v>
      </c>
      <c r="J14" s="172"/>
      <c r="K14" s="160" t="s">
        <v>65</v>
      </c>
      <c r="L14" s="172" t="s">
        <v>133</v>
      </c>
      <c r="M14" s="171"/>
      <c r="N14" s="126"/>
    </row>
    <row r="15" spans="1:14" ht="39.950000000000003" customHeight="1" thickBot="1">
      <c r="A15" s="145"/>
      <c r="B15" s="188"/>
      <c r="C15" s="189"/>
      <c r="D15" s="183"/>
      <c r="E15" s="184"/>
      <c r="F15" s="185"/>
      <c r="G15" s="10"/>
      <c r="H15" s="15">
        <v>47000</v>
      </c>
      <c r="I15" s="41"/>
      <c r="J15" s="13">
        <v>47000</v>
      </c>
      <c r="K15" s="207"/>
      <c r="L15" s="27" t="s">
        <v>53</v>
      </c>
      <c r="M15" s="31" t="s">
        <v>50</v>
      </c>
      <c r="N15" s="126"/>
    </row>
    <row r="16" spans="1:14" ht="60" customHeight="1">
      <c r="A16" s="145">
        <v>5</v>
      </c>
      <c r="B16" s="186" t="s">
        <v>35</v>
      </c>
      <c r="C16" s="187"/>
      <c r="D16" s="175">
        <v>216400</v>
      </c>
      <c r="E16" s="177">
        <v>217732.61</v>
      </c>
      <c r="F16" s="179" t="s">
        <v>28</v>
      </c>
      <c r="G16" s="181" t="s">
        <v>36</v>
      </c>
      <c r="H16" s="182"/>
      <c r="I16" s="181" t="s">
        <v>36</v>
      </c>
      <c r="J16" s="182"/>
      <c r="K16" s="204" t="s">
        <v>65</v>
      </c>
      <c r="L16" s="181" t="s">
        <v>133</v>
      </c>
      <c r="M16" s="182"/>
      <c r="N16" s="126"/>
    </row>
    <row r="17" spans="1:14" ht="39" customHeight="1" thickBot="1">
      <c r="A17" s="145"/>
      <c r="B17" s="188"/>
      <c r="C17" s="189"/>
      <c r="D17" s="176"/>
      <c r="E17" s="178"/>
      <c r="F17" s="180"/>
      <c r="G17" s="119"/>
      <c r="H17" s="26">
        <v>215600</v>
      </c>
      <c r="I17" s="2"/>
      <c r="J17" s="26">
        <v>215600</v>
      </c>
      <c r="K17" s="205"/>
      <c r="L17" s="49" t="s">
        <v>54</v>
      </c>
      <c r="M17" s="109" t="s">
        <v>50</v>
      </c>
      <c r="N17" s="126"/>
    </row>
    <row r="18" spans="1:14" ht="60" customHeight="1">
      <c r="A18" s="145">
        <v>6</v>
      </c>
      <c r="B18" s="186" t="s">
        <v>37</v>
      </c>
      <c r="C18" s="187"/>
      <c r="D18" s="146">
        <v>196200</v>
      </c>
      <c r="E18" s="148">
        <v>201968.86</v>
      </c>
      <c r="F18" s="150" t="s">
        <v>28</v>
      </c>
      <c r="G18" s="152" t="s">
        <v>36</v>
      </c>
      <c r="H18" s="169"/>
      <c r="I18" s="152" t="s">
        <v>36</v>
      </c>
      <c r="J18" s="153"/>
      <c r="K18" s="206" t="s">
        <v>65</v>
      </c>
      <c r="L18" s="153" t="s">
        <v>133</v>
      </c>
      <c r="M18" s="169"/>
      <c r="N18" s="126"/>
    </row>
    <row r="19" spans="1:14" ht="31.5" customHeight="1">
      <c r="A19" s="145"/>
      <c r="B19" s="163"/>
      <c r="C19" s="164"/>
      <c r="D19" s="147"/>
      <c r="E19" s="149"/>
      <c r="F19" s="151"/>
      <c r="G19" s="9"/>
      <c r="H19" s="24">
        <v>195400</v>
      </c>
      <c r="I19" s="25"/>
      <c r="J19" s="33">
        <v>195400</v>
      </c>
      <c r="K19" s="160"/>
      <c r="L19" s="35" t="s">
        <v>55</v>
      </c>
      <c r="M19" s="29" t="s">
        <v>50</v>
      </c>
      <c r="N19" s="126"/>
    </row>
    <row r="20" spans="1:14" ht="60" customHeight="1">
      <c r="A20" s="145">
        <v>7</v>
      </c>
      <c r="B20" s="173" t="s">
        <v>38</v>
      </c>
      <c r="C20" s="174"/>
      <c r="D20" s="147">
        <v>497700</v>
      </c>
      <c r="E20" s="149">
        <v>487177.71</v>
      </c>
      <c r="F20" s="151" t="s">
        <v>28</v>
      </c>
      <c r="G20" s="170" t="s">
        <v>29</v>
      </c>
      <c r="H20" s="171"/>
      <c r="I20" s="170" t="s">
        <v>29</v>
      </c>
      <c r="J20" s="172"/>
      <c r="K20" s="160" t="s">
        <v>65</v>
      </c>
      <c r="L20" s="172" t="s">
        <v>133</v>
      </c>
      <c r="M20" s="171"/>
      <c r="N20" s="126"/>
    </row>
    <row r="21" spans="1:14" ht="54" customHeight="1">
      <c r="A21" s="145"/>
      <c r="B21" s="163"/>
      <c r="C21" s="164"/>
      <c r="D21" s="147"/>
      <c r="E21" s="149"/>
      <c r="F21" s="151"/>
      <c r="G21" s="9"/>
      <c r="H21" s="24">
        <v>486100</v>
      </c>
      <c r="I21" s="25"/>
      <c r="J21" s="33">
        <v>486100</v>
      </c>
      <c r="K21" s="160"/>
      <c r="L21" s="35" t="s">
        <v>56</v>
      </c>
      <c r="M21" s="29" t="s">
        <v>50</v>
      </c>
      <c r="N21" s="126"/>
    </row>
    <row r="22" spans="1:14" ht="50.1" customHeight="1">
      <c r="A22" s="145">
        <v>8</v>
      </c>
      <c r="B22" s="173" t="s">
        <v>39</v>
      </c>
      <c r="C22" s="174"/>
      <c r="D22" s="147">
        <v>365100</v>
      </c>
      <c r="E22" s="149">
        <v>358409.38</v>
      </c>
      <c r="F22" s="151" t="s">
        <v>28</v>
      </c>
      <c r="G22" s="170" t="s">
        <v>29</v>
      </c>
      <c r="H22" s="171"/>
      <c r="I22" s="170" t="s">
        <v>29</v>
      </c>
      <c r="J22" s="172"/>
      <c r="K22" s="160" t="s">
        <v>65</v>
      </c>
      <c r="L22" s="172" t="s">
        <v>133</v>
      </c>
      <c r="M22" s="171"/>
      <c r="N22" s="126"/>
    </row>
    <row r="23" spans="1:14" ht="50.1" customHeight="1" thickBot="1">
      <c r="A23" s="145"/>
      <c r="B23" s="188"/>
      <c r="C23" s="189"/>
      <c r="D23" s="183"/>
      <c r="E23" s="184"/>
      <c r="F23" s="185"/>
      <c r="G23" s="10"/>
      <c r="H23" s="15">
        <v>357400</v>
      </c>
      <c r="I23" s="41"/>
      <c r="J23" s="13">
        <v>357400</v>
      </c>
      <c r="K23" s="207"/>
      <c r="L23" s="27" t="s">
        <v>57</v>
      </c>
      <c r="M23" s="31" t="s">
        <v>50</v>
      </c>
      <c r="N23" s="126"/>
    </row>
    <row r="24" spans="1:14" ht="60" customHeight="1">
      <c r="A24" s="145">
        <v>9</v>
      </c>
      <c r="B24" s="186" t="s">
        <v>40</v>
      </c>
      <c r="C24" s="186"/>
      <c r="D24" s="190">
        <v>499300</v>
      </c>
      <c r="E24" s="192">
        <v>495301.16</v>
      </c>
      <c r="F24" s="194" t="s">
        <v>28</v>
      </c>
      <c r="G24" s="181" t="s">
        <v>41</v>
      </c>
      <c r="H24" s="182"/>
      <c r="I24" s="196" t="s">
        <v>41</v>
      </c>
      <c r="J24" s="196"/>
      <c r="K24" s="204" t="s">
        <v>65</v>
      </c>
      <c r="L24" s="196" t="s">
        <v>133</v>
      </c>
      <c r="M24" s="182"/>
      <c r="N24" s="126"/>
    </row>
    <row r="25" spans="1:14" ht="60" customHeight="1" thickBot="1">
      <c r="A25" s="145"/>
      <c r="B25" s="188"/>
      <c r="C25" s="188"/>
      <c r="D25" s="191"/>
      <c r="E25" s="193"/>
      <c r="F25" s="195"/>
      <c r="G25" s="1"/>
      <c r="H25" s="26">
        <v>494000</v>
      </c>
      <c r="I25" s="34"/>
      <c r="J25" s="34">
        <v>494000</v>
      </c>
      <c r="K25" s="205"/>
      <c r="L25" s="51" t="s">
        <v>58</v>
      </c>
      <c r="M25" s="109" t="s">
        <v>50</v>
      </c>
      <c r="N25" s="126"/>
    </row>
    <row r="26" spans="1:14" ht="69.95" customHeight="1">
      <c r="A26" s="145">
        <v>10</v>
      </c>
      <c r="B26" s="186" t="s">
        <v>42</v>
      </c>
      <c r="C26" s="187"/>
      <c r="D26" s="146">
        <v>496200</v>
      </c>
      <c r="E26" s="146">
        <v>463628.5</v>
      </c>
      <c r="F26" s="150" t="s">
        <v>28</v>
      </c>
      <c r="G26" s="152" t="s">
        <v>43</v>
      </c>
      <c r="H26" s="169"/>
      <c r="I26" s="152" t="s">
        <v>43</v>
      </c>
      <c r="J26" s="153"/>
      <c r="K26" s="206" t="s">
        <v>65</v>
      </c>
      <c r="L26" s="153" t="s">
        <v>133</v>
      </c>
      <c r="M26" s="169"/>
      <c r="N26" s="126"/>
    </row>
    <row r="27" spans="1:14" ht="49.5" customHeight="1">
      <c r="A27" s="145"/>
      <c r="B27" s="163"/>
      <c r="C27" s="164"/>
      <c r="D27" s="147"/>
      <c r="E27" s="147"/>
      <c r="F27" s="151"/>
      <c r="G27" s="9"/>
      <c r="H27" s="24">
        <v>462500</v>
      </c>
      <c r="I27" s="12"/>
      <c r="J27" s="33">
        <v>462500</v>
      </c>
      <c r="K27" s="160"/>
      <c r="L27" s="35" t="s">
        <v>59</v>
      </c>
      <c r="M27" s="29" t="s">
        <v>50</v>
      </c>
      <c r="N27" s="126"/>
    </row>
    <row r="28" spans="1:14" ht="69.95" customHeight="1">
      <c r="A28" s="145">
        <v>11</v>
      </c>
      <c r="B28" s="173" t="s">
        <v>44</v>
      </c>
      <c r="C28" s="174"/>
      <c r="D28" s="147">
        <v>214000</v>
      </c>
      <c r="E28" s="149">
        <v>209983.16</v>
      </c>
      <c r="F28" s="151" t="s">
        <v>31</v>
      </c>
      <c r="G28" s="170" t="s">
        <v>43</v>
      </c>
      <c r="H28" s="171"/>
      <c r="I28" s="170" t="s">
        <v>43</v>
      </c>
      <c r="J28" s="172"/>
      <c r="K28" s="160" t="s">
        <v>65</v>
      </c>
      <c r="L28" s="172" t="s">
        <v>133</v>
      </c>
      <c r="M28" s="171"/>
      <c r="N28" s="126"/>
    </row>
    <row r="29" spans="1:14" ht="28.5" customHeight="1">
      <c r="A29" s="145"/>
      <c r="B29" s="163"/>
      <c r="C29" s="164"/>
      <c r="D29" s="147"/>
      <c r="E29" s="149"/>
      <c r="F29" s="151"/>
      <c r="G29" s="9"/>
      <c r="H29" s="24">
        <v>208500</v>
      </c>
      <c r="I29" s="25"/>
      <c r="J29" s="33">
        <v>208500</v>
      </c>
      <c r="K29" s="160"/>
      <c r="L29" s="35" t="s">
        <v>60</v>
      </c>
      <c r="M29" s="29" t="s">
        <v>50</v>
      </c>
      <c r="N29" s="126"/>
    </row>
    <row r="30" spans="1:14" ht="69.95" customHeight="1">
      <c r="A30" s="145">
        <v>12</v>
      </c>
      <c r="B30" s="173" t="s">
        <v>45</v>
      </c>
      <c r="C30" s="174"/>
      <c r="D30" s="147">
        <v>449900</v>
      </c>
      <c r="E30" s="149">
        <v>446411.53</v>
      </c>
      <c r="F30" s="151" t="s">
        <v>31</v>
      </c>
      <c r="G30" s="170" t="s">
        <v>43</v>
      </c>
      <c r="H30" s="171"/>
      <c r="I30" s="170" t="s">
        <v>43</v>
      </c>
      <c r="J30" s="172"/>
      <c r="K30" s="160" t="s">
        <v>65</v>
      </c>
      <c r="L30" s="172" t="s">
        <v>133</v>
      </c>
      <c r="M30" s="171"/>
      <c r="N30" s="126"/>
    </row>
    <row r="31" spans="1:14" ht="30.75" customHeight="1">
      <c r="A31" s="145"/>
      <c r="B31" s="163"/>
      <c r="C31" s="164"/>
      <c r="D31" s="147"/>
      <c r="E31" s="149"/>
      <c r="F31" s="151"/>
      <c r="G31" s="9"/>
      <c r="H31" s="24">
        <v>445000</v>
      </c>
      <c r="I31" s="25"/>
      <c r="J31" s="33">
        <v>445000</v>
      </c>
      <c r="K31" s="160"/>
      <c r="L31" s="35" t="s">
        <v>61</v>
      </c>
      <c r="M31" s="29" t="s">
        <v>50</v>
      </c>
      <c r="N31" s="126"/>
    </row>
    <row r="32" spans="1:14" ht="60" customHeight="1">
      <c r="A32" s="145">
        <v>13</v>
      </c>
      <c r="B32" s="173" t="s">
        <v>46</v>
      </c>
      <c r="C32" s="174"/>
      <c r="D32" s="147">
        <v>496400</v>
      </c>
      <c r="E32" s="147">
        <v>492445.27</v>
      </c>
      <c r="F32" s="151" t="s">
        <v>31</v>
      </c>
      <c r="G32" s="170" t="s">
        <v>43</v>
      </c>
      <c r="H32" s="171"/>
      <c r="I32" s="170" t="s">
        <v>43</v>
      </c>
      <c r="J32" s="172"/>
      <c r="K32" s="160" t="s">
        <v>65</v>
      </c>
      <c r="L32" s="172" t="s">
        <v>133</v>
      </c>
      <c r="M32" s="171"/>
      <c r="N32" s="126"/>
    </row>
    <row r="33" spans="1:14" ht="40.5" customHeight="1">
      <c r="A33" s="145"/>
      <c r="B33" s="163"/>
      <c r="C33" s="164"/>
      <c r="D33" s="147"/>
      <c r="E33" s="147"/>
      <c r="F33" s="151"/>
      <c r="G33" s="9"/>
      <c r="H33" s="24">
        <v>491000</v>
      </c>
      <c r="I33" s="25"/>
      <c r="J33" s="33">
        <v>491000</v>
      </c>
      <c r="K33" s="160"/>
      <c r="L33" s="35" t="s">
        <v>62</v>
      </c>
      <c r="M33" s="29" t="s">
        <v>50</v>
      </c>
      <c r="N33" s="126"/>
    </row>
    <row r="34" spans="1:14" ht="60" customHeight="1">
      <c r="A34" s="145">
        <v>14</v>
      </c>
      <c r="B34" s="173" t="s">
        <v>47</v>
      </c>
      <c r="C34" s="174"/>
      <c r="D34" s="147">
        <v>499300</v>
      </c>
      <c r="E34" s="147">
        <v>495301.16</v>
      </c>
      <c r="F34" s="151" t="s">
        <v>31</v>
      </c>
      <c r="G34" s="170" t="s">
        <v>43</v>
      </c>
      <c r="H34" s="171"/>
      <c r="I34" s="170" t="s">
        <v>43</v>
      </c>
      <c r="J34" s="172"/>
      <c r="K34" s="160" t="s">
        <v>65</v>
      </c>
      <c r="L34" s="172" t="s">
        <v>133</v>
      </c>
      <c r="M34" s="171"/>
      <c r="N34" s="126"/>
    </row>
    <row r="35" spans="1:14" ht="31.5" customHeight="1">
      <c r="A35" s="145"/>
      <c r="B35" s="163"/>
      <c r="C35" s="164"/>
      <c r="D35" s="147"/>
      <c r="E35" s="147"/>
      <c r="F35" s="151"/>
      <c r="G35" s="9"/>
      <c r="H35" s="24">
        <v>494000</v>
      </c>
      <c r="I35" s="25"/>
      <c r="J35" s="33">
        <v>494000</v>
      </c>
      <c r="K35" s="160"/>
      <c r="L35" s="27" t="s">
        <v>63</v>
      </c>
      <c r="M35" s="31" t="s">
        <v>50</v>
      </c>
      <c r="N35" s="126"/>
    </row>
    <row r="36" spans="1:14" ht="60" customHeight="1">
      <c r="A36" s="145">
        <v>15</v>
      </c>
      <c r="B36" s="173" t="s">
        <v>48</v>
      </c>
      <c r="C36" s="174"/>
      <c r="D36" s="197">
        <v>499300</v>
      </c>
      <c r="E36" s="197">
        <v>495301.16</v>
      </c>
      <c r="F36" s="199" t="s">
        <v>31</v>
      </c>
      <c r="G36" s="170" t="s">
        <v>43</v>
      </c>
      <c r="H36" s="171"/>
      <c r="I36" s="170" t="s">
        <v>43</v>
      </c>
      <c r="J36" s="172"/>
      <c r="K36" s="160" t="s">
        <v>65</v>
      </c>
      <c r="L36" s="172" t="s">
        <v>133</v>
      </c>
      <c r="M36" s="171"/>
      <c r="N36" s="126"/>
    </row>
    <row r="37" spans="1:14" ht="41.25" customHeight="1">
      <c r="A37" s="145"/>
      <c r="B37" s="163"/>
      <c r="C37" s="164"/>
      <c r="D37" s="198"/>
      <c r="E37" s="197"/>
      <c r="F37" s="200"/>
      <c r="G37" s="10"/>
      <c r="H37" s="38">
        <v>494000</v>
      </c>
      <c r="I37" s="39"/>
      <c r="J37" s="40">
        <v>494000</v>
      </c>
      <c r="K37" s="160"/>
      <c r="L37" s="27" t="s">
        <v>64</v>
      </c>
      <c r="M37" s="31" t="s">
        <v>50</v>
      </c>
      <c r="N37" s="126"/>
    </row>
    <row r="38" spans="1:14" ht="50.1" customHeight="1">
      <c r="A38" s="145">
        <v>16</v>
      </c>
      <c r="B38" s="173" t="s">
        <v>70</v>
      </c>
      <c r="C38" s="174"/>
      <c r="D38" s="147">
        <v>66355</v>
      </c>
      <c r="E38" s="147">
        <v>66355</v>
      </c>
      <c r="F38" s="151" t="s">
        <v>31</v>
      </c>
      <c r="G38" s="170" t="s">
        <v>71</v>
      </c>
      <c r="H38" s="171"/>
      <c r="I38" s="170" t="s">
        <v>71</v>
      </c>
      <c r="J38" s="171"/>
      <c r="K38" s="160" t="s">
        <v>65</v>
      </c>
      <c r="L38" s="170" t="s">
        <v>134</v>
      </c>
      <c r="M38" s="171"/>
      <c r="N38" s="126"/>
    </row>
    <row r="39" spans="1:14" ht="50.1" customHeight="1">
      <c r="A39" s="145"/>
      <c r="B39" s="163"/>
      <c r="C39" s="164"/>
      <c r="D39" s="147"/>
      <c r="E39" s="147"/>
      <c r="F39" s="151"/>
      <c r="G39" s="9"/>
      <c r="H39" s="24">
        <v>66355</v>
      </c>
      <c r="I39" s="12"/>
      <c r="J39" s="24">
        <v>66355</v>
      </c>
      <c r="K39" s="160"/>
      <c r="L39" s="28" t="s">
        <v>49</v>
      </c>
      <c r="M39" s="29" t="s">
        <v>50</v>
      </c>
      <c r="N39" s="126"/>
    </row>
    <row r="40" spans="1:14" ht="39.950000000000003" customHeight="1">
      <c r="A40" s="145">
        <v>17</v>
      </c>
      <c r="B40" s="173" t="s">
        <v>139</v>
      </c>
      <c r="C40" s="174"/>
      <c r="D40" s="147">
        <v>720</v>
      </c>
      <c r="E40" s="147">
        <v>720</v>
      </c>
      <c r="F40" s="151" t="s">
        <v>31</v>
      </c>
      <c r="G40" s="170" t="s">
        <v>72</v>
      </c>
      <c r="H40" s="171"/>
      <c r="I40" s="170" t="s">
        <v>72</v>
      </c>
      <c r="J40" s="171"/>
      <c r="K40" s="160" t="s">
        <v>65</v>
      </c>
      <c r="L40" s="170" t="s">
        <v>134</v>
      </c>
      <c r="M40" s="171"/>
      <c r="N40" s="126"/>
    </row>
    <row r="41" spans="1:14" ht="39.950000000000003" customHeight="1">
      <c r="A41" s="145"/>
      <c r="B41" s="163"/>
      <c r="C41" s="164"/>
      <c r="D41" s="147"/>
      <c r="E41" s="147"/>
      <c r="F41" s="151"/>
      <c r="G41" s="9"/>
      <c r="H41" s="24">
        <v>720</v>
      </c>
      <c r="I41" s="12"/>
      <c r="J41" s="24">
        <v>720</v>
      </c>
      <c r="K41" s="160"/>
      <c r="L41" s="28" t="s">
        <v>51</v>
      </c>
      <c r="M41" s="29" t="s">
        <v>50</v>
      </c>
      <c r="N41" s="126"/>
    </row>
    <row r="42" spans="1:14" ht="50.1" customHeight="1">
      <c r="A42" s="145">
        <v>18</v>
      </c>
      <c r="B42" s="173" t="s">
        <v>73</v>
      </c>
      <c r="C42" s="174"/>
      <c r="D42" s="147">
        <v>21453.5</v>
      </c>
      <c r="E42" s="147">
        <v>21453.5</v>
      </c>
      <c r="F42" s="151" t="s">
        <v>31</v>
      </c>
      <c r="G42" s="170" t="s">
        <v>32</v>
      </c>
      <c r="H42" s="171"/>
      <c r="I42" s="170" t="s">
        <v>32</v>
      </c>
      <c r="J42" s="171"/>
      <c r="K42" s="160" t="s">
        <v>65</v>
      </c>
      <c r="L42" s="170" t="s">
        <v>134</v>
      </c>
      <c r="M42" s="171"/>
      <c r="N42" s="126"/>
    </row>
    <row r="43" spans="1:14" ht="33" customHeight="1" thickBot="1">
      <c r="A43" s="145"/>
      <c r="B43" s="188"/>
      <c r="C43" s="189"/>
      <c r="D43" s="183"/>
      <c r="E43" s="183"/>
      <c r="F43" s="185"/>
      <c r="G43" s="10"/>
      <c r="H43" s="15">
        <v>21453.5</v>
      </c>
      <c r="I43" s="41"/>
      <c r="J43" s="15">
        <v>21453.5</v>
      </c>
      <c r="K43" s="160"/>
      <c r="L43" s="30" t="s">
        <v>52</v>
      </c>
      <c r="M43" s="31" t="s">
        <v>50</v>
      </c>
      <c r="N43" s="126"/>
    </row>
    <row r="44" spans="1:14" ht="39.950000000000003" customHeight="1">
      <c r="A44" s="145">
        <v>19</v>
      </c>
      <c r="B44" s="186" t="s">
        <v>74</v>
      </c>
      <c r="C44" s="187"/>
      <c r="D44" s="175">
        <v>4162</v>
      </c>
      <c r="E44" s="175">
        <v>4162</v>
      </c>
      <c r="F44" s="212" t="s">
        <v>31</v>
      </c>
      <c r="G44" s="208" t="s">
        <v>75</v>
      </c>
      <c r="H44" s="209"/>
      <c r="I44" s="208" t="s">
        <v>75</v>
      </c>
      <c r="J44" s="209"/>
      <c r="K44" s="160" t="s">
        <v>65</v>
      </c>
      <c r="L44" s="208" t="s">
        <v>134</v>
      </c>
      <c r="M44" s="182"/>
      <c r="N44" s="126"/>
    </row>
    <row r="45" spans="1:14" ht="24.75" customHeight="1" thickBot="1">
      <c r="A45" s="145"/>
      <c r="B45" s="188"/>
      <c r="C45" s="189"/>
      <c r="D45" s="176"/>
      <c r="E45" s="176"/>
      <c r="F45" s="213"/>
      <c r="G45" s="43"/>
      <c r="H45" s="44">
        <v>4162</v>
      </c>
      <c r="I45" s="50"/>
      <c r="J45" s="44">
        <v>4162</v>
      </c>
      <c r="K45" s="160"/>
      <c r="L45" s="53" t="s">
        <v>53</v>
      </c>
      <c r="M45" s="109" t="s">
        <v>50</v>
      </c>
      <c r="N45" s="126"/>
    </row>
    <row r="46" spans="1:14" ht="39.950000000000003" customHeight="1">
      <c r="A46" s="145">
        <v>20</v>
      </c>
      <c r="B46" s="186" t="s">
        <v>76</v>
      </c>
      <c r="C46" s="186"/>
      <c r="D46" s="190">
        <v>1370</v>
      </c>
      <c r="E46" s="210">
        <v>1370</v>
      </c>
      <c r="F46" s="194" t="s">
        <v>31</v>
      </c>
      <c r="G46" s="181" t="s">
        <v>75</v>
      </c>
      <c r="H46" s="182"/>
      <c r="I46" s="181" t="s">
        <v>75</v>
      </c>
      <c r="J46" s="182"/>
      <c r="K46" s="160" t="s">
        <v>65</v>
      </c>
      <c r="L46" s="181" t="s">
        <v>134</v>
      </c>
      <c r="M46" s="182"/>
      <c r="N46" s="126"/>
    </row>
    <row r="47" spans="1:14" ht="39.950000000000003" customHeight="1" thickBot="1">
      <c r="A47" s="145"/>
      <c r="B47" s="188"/>
      <c r="C47" s="188"/>
      <c r="D47" s="191"/>
      <c r="E47" s="211"/>
      <c r="F47" s="195"/>
      <c r="G47" s="1"/>
      <c r="H47" s="26">
        <v>1370</v>
      </c>
      <c r="I47" s="2"/>
      <c r="J47" s="26">
        <v>1370</v>
      </c>
      <c r="K47" s="160"/>
      <c r="L47" s="49" t="s">
        <v>54</v>
      </c>
      <c r="M47" s="109" t="s">
        <v>50</v>
      </c>
      <c r="N47" s="126"/>
    </row>
    <row r="48" spans="1:14" ht="39.950000000000003" customHeight="1">
      <c r="A48" s="145">
        <v>21</v>
      </c>
      <c r="B48" s="186" t="s">
        <v>140</v>
      </c>
      <c r="C48" s="187"/>
      <c r="D48" s="146">
        <v>3960</v>
      </c>
      <c r="E48" s="146">
        <v>3960</v>
      </c>
      <c r="F48" s="150" t="s">
        <v>31</v>
      </c>
      <c r="G48" s="152" t="s">
        <v>77</v>
      </c>
      <c r="H48" s="169"/>
      <c r="I48" s="152" t="s">
        <v>77</v>
      </c>
      <c r="J48" s="169"/>
      <c r="K48" s="160" t="s">
        <v>65</v>
      </c>
      <c r="L48" s="152" t="s">
        <v>134</v>
      </c>
      <c r="M48" s="169"/>
      <c r="N48" s="126"/>
    </row>
    <row r="49" spans="1:14" ht="39" customHeight="1" thickBot="1">
      <c r="A49" s="145"/>
      <c r="B49" s="163"/>
      <c r="C49" s="164"/>
      <c r="D49" s="147"/>
      <c r="E49" s="147"/>
      <c r="F49" s="151"/>
      <c r="G49" s="9"/>
      <c r="H49" s="24">
        <v>3960</v>
      </c>
      <c r="I49" s="12"/>
      <c r="J49" s="24">
        <v>3960</v>
      </c>
      <c r="K49" s="160"/>
      <c r="L49" s="30" t="s">
        <v>55</v>
      </c>
      <c r="M49" s="31" t="s">
        <v>50</v>
      </c>
      <c r="N49" s="126"/>
    </row>
    <row r="50" spans="1:14" ht="39.950000000000003" customHeight="1">
      <c r="A50" s="145">
        <v>22</v>
      </c>
      <c r="B50" s="173" t="s">
        <v>141</v>
      </c>
      <c r="C50" s="174"/>
      <c r="D50" s="147">
        <v>57600</v>
      </c>
      <c r="E50" s="147">
        <v>57600</v>
      </c>
      <c r="F50" s="151" t="s">
        <v>79</v>
      </c>
      <c r="G50" s="170" t="s">
        <v>80</v>
      </c>
      <c r="H50" s="171"/>
      <c r="I50" s="170" t="s">
        <v>80</v>
      </c>
      <c r="J50" s="171"/>
      <c r="K50" s="160" t="s">
        <v>65</v>
      </c>
      <c r="L50" s="181" t="s">
        <v>135</v>
      </c>
      <c r="M50" s="182"/>
      <c r="N50" s="126"/>
    </row>
    <row r="51" spans="1:14" ht="39.950000000000003" customHeight="1" thickBot="1">
      <c r="A51" s="145"/>
      <c r="B51" s="163"/>
      <c r="C51" s="164"/>
      <c r="D51" s="147"/>
      <c r="E51" s="147"/>
      <c r="F51" s="151"/>
      <c r="G51" s="9"/>
      <c r="H51" s="24">
        <v>57600</v>
      </c>
      <c r="I51" s="12"/>
      <c r="J51" s="24">
        <v>57600</v>
      </c>
      <c r="K51" s="160"/>
      <c r="L51" s="49" t="s">
        <v>49</v>
      </c>
      <c r="M51" s="109" t="s">
        <v>50</v>
      </c>
      <c r="N51" s="126"/>
    </row>
    <row r="52" spans="1:14" ht="42" customHeight="1">
      <c r="A52" s="145">
        <v>23</v>
      </c>
      <c r="B52" s="173" t="s">
        <v>81</v>
      </c>
      <c r="C52" s="174"/>
      <c r="D52" s="147">
        <v>54000</v>
      </c>
      <c r="E52" s="147">
        <v>54000</v>
      </c>
      <c r="F52" s="151" t="s">
        <v>136</v>
      </c>
      <c r="G52" s="170" t="s">
        <v>82</v>
      </c>
      <c r="H52" s="171"/>
      <c r="I52" s="170" t="s">
        <v>82</v>
      </c>
      <c r="J52" s="171"/>
      <c r="K52" s="160" t="s">
        <v>65</v>
      </c>
      <c r="L52" s="153" t="s">
        <v>130</v>
      </c>
      <c r="M52" s="169"/>
      <c r="N52" s="126"/>
    </row>
    <row r="53" spans="1:14" ht="42" customHeight="1">
      <c r="A53" s="145"/>
      <c r="B53" s="163"/>
      <c r="C53" s="164"/>
      <c r="D53" s="147"/>
      <c r="E53" s="147"/>
      <c r="F53" s="151"/>
      <c r="G53" s="9"/>
      <c r="H53" s="24">
        <v>54000</v>
      </c>
      <c r="I53" s="12"/>
      <c r="J53" s="24">
        <v>54000</v>
      </c>
      <c r="K53" s="160"/>
      <c r="L53" s="36" t="s">
        <v>49</v>
      </c>
      <c r="M53" s="120" t="s">
        <v>50</v>
      </c>
      <c r="N53" s="126"/>
    </row>
    <row r="54" spans="1:14" ht="50.1" customHeight="1">
      <c r="A54" s="145">
        <v>24</v>
      </c>
      <c r="B54" s="173" t="s">
        <v>83</v>
      </c>
      <c r="C54" s="174"/>
      <c r="D54" s="147">
        <v>54000</v>
      </c>
      <c r="E54" s="147">
        <v>54000</v>
      </c>
      <c r="F54" s="151" t="s">
        <v>136</v>
      </c>
      <c r="G54" s="170" t="s">
        <v>84</v>
      </c>
      <c r="H54" s="171"/>
      <c r="I54" s="153" t="s">
        <v>84</v>
      </c>
      <c r="J54" s="153"/>
      <c r="K54" s="160" t="s">
        <v>65</v>
      </c>
      <c r="L54" s="172" t="s">
        <v>130</v>
      </c>
      <c r="M54" s="171"/>
      <c r="N54" s="126"/>
    </row>
    <row r="55" spans="1:14" ht="28.5" customHeight="1">
      <c r="A55" s="145"/>
      <c r="B55" s="163"/>
      <c r="C55" s="164"/>
      <c r="D55" s="147"/>
      <c r="E55" s="147"/>
      <c r="F55" s="151"/>
      <c r="G55" s="9"/>
      <c r="H55" s="24">
        <v>54000</v>
      </c>
      <c r="I55" s="11"/>
      <c r="J55" s="13">
        <v>54000</v>
      </c>
      <c r="K55" s="160"/>
      <c r="L55" s="36" t="s">
        <v>51</v>
      </c>
      <c r="M55" s="120" t="s">
        <v>131</v>
      </c>
      <c r="N55" s="126"/>
    </row>
    <row r="56" spans="1:14" ht="42" customHeight="1">
      <c r="A56" s="145">
        <v>18</v>
      </c>
      <c r="B56" s="173" t="s">
        <v>85</v>
      </c>
      <c r="C56" s="174"/>
      <c r="D56" s="147">
        <v>54000</v>
      </c>
      <c r="E56" s="147">
        <v>54000</v>
      </c>
      <c r="F56" s="151" t="s">
        <v>28</v>
      </c>
      <c r="G56" s="170" t="s">
        <v>86</v>
      </c>
      <c r="H56" s="171"/>
      <c r="I56" s="170" t="s">
        <v>86</v>
      </c>
      <c r="J56" s="171"/>
      <c r="K56" s="160" t="s">
        <v>65</v>
      </c>
      <c r="L56" s="172" t="s">
        <v>130</v>
      </c>
      <c r="M56" s="171"/>
      <c r="N56" s="126"/>
    </row>
    <row r="57" spans="1:14" ht="42" customHeight="1" thickBot="1">
      <c r="A57" s="145"/>
      <c r="B57" s="188"/>
      <c r="C57" s="189"/>
      <c r="D57" s="183"/>
      <c r="E57" s="183"/>
      <c r="F57" s="185"/>
      <c r="G57" s="10"/>
      <c r="H57" s="15">
        <v>54000</v>
      </c>
      <c r="I57" s="41"/>
      <c r="J57" s="15">
        <v>54000</v>
      </c>
      <c r="K57" s="160"/>
      <c r="L57" s="127" t="s">
        <v>52</v>
      </c>
      <c r="M57" s="112" t="s">
        <v>131</v>
      </c>
      <c r="N57" s="126"/>
    </row>
    <row r="58" spans="1:14" ht="42" customHeight="1">
      <c r="A58" s="145">
        <v>26</v>
      </c>
      <c r="B58" s="186" t="s">
        <v>87</v>
      </c>
      <c r="C58" s="187"/>
      <c r="D58" s="175">
        <v>54000</v>
      </c>
      <c r="E58" s="175">
        <v>54000</v>
      </c>
      <c r="F58" s="212" t="s">
        <v>28</v>
      </c>
      <c r="G58" s="208" t="s">
        <v>88</v>
      </c>
      <c r="H58" s="209"/>
      <c r="I58" s="208" t="s">
        <v>88</v>
      </c>
      <c r="J58" s="209"/>
      <c r="K58" s="160" t="s">
        <v>65</v>
      </c>
      <c r="L58" s="196" t="s">
        <v>130</v>
      </c>
      <c r="M58" s="182"/>
      <c r="N58" s="126"/>
    </row>
    <row r="59" spans="1:14" ht="42" customHeight="1" thickBot="1">
      <c r="A59" s="145"/>
      <c r="B59" s="188"/>
      <c r="C59" s="189"/>
      <c r="D59" s="176"/>
      <c r="E59" s="176"/>
      <c r="F59" s="213"/>
      <c r="G59" s="55"/>
      <c r="H59" s="44">
        <v>54000</v>
      </c>
      <c r="I59" s="50"/>
      <c r="J59" s="44">
        <v>54000</v>
      </c>
      <c r="K59" s="160"/>
      <c r="L59" s="54" t="s">
        <v>53</v>
      </c>
      <c r="M59" s="121" t="s">
        <v>131</v>
      </c>
      <c r="N59" s="126"/>
    </row>
    <row r="60" spans="1:14" ht="42" customHeight="1">
      <c r="A60" s="145">
        <v>27</v>
      </c>
      <c r="B60" s="186" t="s">
        <v>89</v>
      </c>
      <c r="C60" s="187"/>
      <c r="D60" s="146">
        <v>54000</v>
      </c>
      <c r="E60" s="148">
        <v>54000</v>
      </c>
      <c r="F60" s="214" t="s">
        <v>28</v>
      </c>
      <c r="G60" s="152" t="s">
        <v>90</v>
      </c>
      <c r="H60" s="169"/>
      <c r="I60" s="152" t="s">
        <v>90</v>
      </c>
      <c r="J60" s="169"/>
      <c r="K60" s="160" t="s">
        <v>65</v>
      </c>
      <c r="L60" s="153" t="s">
        <v>130</v>
      </c>
      <c r="M60" s="169"/>
      <c r="N60" s="126"/>
    </row>
    <row r="61" spans="1:14" ht="42" customHeight="1" thickBot="1">
      <c r="A61" s="145"/>
      <c r="B61" s="163"/>
      <c r="C61" s="164"/>
      <c r="D61" s="147"/>
      <c r="E61" s="149"/>
      <c r="F61" s="215"/>
      <c r="G61" s="9"/>
      <c r="H61" s="24">
        <v>54000</v>
      </c>
      <c r="I61" s="41"/>
      <c r="J61" s="15">
        <v>54000</v>
      </c>
      <c r="K61" s="160"/>
      <c r="L61" s="36" t="s">
        <v>54</v>
      </c>
      <c r="M61" s="120" t="s">
        <v>50</v>
      </c>
      <c r="N61" s="126"/>
    </row>
    <row r="62" spans="1:14" ht="42" customHeight="1">
      <c r="A62" s="145">
        <v>28</v>
      </c>
      <c r="B62" s="173" t="s">
        <v>91</v>
      </c>
      <c r="C62" s="174"/>
      <c r="D62" s="147">
        <v>54000</v>
      </c>
      <c r="E62" s="149">
        <v>54000</v>
      </c>
      <c r="F62" s="215" t="s">
        <v>28</v>
      </c>
      <c r="G62" s="170" t="s">
        <v>92</v>
      </c>
      <c r="H62" s="172"/>
      <c r="I62" s="181" t="s">
        <v>92</v>
      </c>
      <c r="J62" s="182"/>
      <c r="K62" s="160" t="s">
        <v>65</v>
      </c>
      <c r="L62" s="172" t="s">
        <v>130</v>
      </c>
      <c r="M62" s="171"/>
      <c r="N62" s="126"/>
    </row>
    <row r="63" spans="1:14" ht="42" customHeight="1" thickBot="1">
      <c r="A63" s="145"/>
      <c r="B63" s="163"/>
      <c r="C63" s="164"/>
      <c r="D63" s="147"/>
      <c r="E63" s="149"/>
      <c r="F63" s="215"/>
      <c r="G63" s="9"/>
      <c r="H63" s="33">
        <v>54000</v>
      </c>
      <c r="I63" s="2"/>
      <c r="J63" s="26">
        <v>54000</v>
      </c>
      <c r="K63" s="160"/>
      <c r="L63" s="36" t="s">
        <v>55</v>
      </c>
      <c r="M63" s="120" t="s">
        <v>50</v>
      </c>
      <c r="N63" s="126"/>
    </row>
    <row r="64" spans="1:14" ht="42" customHeight="1">
      <c r="A64" s="145">
        <v>29</v>
      </c>
      <c r="B64" s="173" t="s">
        <v>93</v>
      </c>
      <c r="C64" s="174"/>
      <c r="D64" s="147">
        <v>7800</v>
      </c>
      <c r="E64" s="147">
        <v>7800</v>
      </c>
      <c r="F64" s="215" t="s">
        <v>28</v>
      </c>
      <c r="G64" s="152" t="s">
        <v>94</v>
      </c>
      <c r="H64" s="153"/>
      <c r="I64" s="152" t="s">
        <v>94</v>
      </c>
      <c r="J64" s="169"/>
      <c r="K64" s="160" t="s">
        <v>65</v>
      </c>
      <c r="L64" s="172" t="s">
        <v>130</v>
      </c>
      <c r="M64" s="171"/>
      <c r="N64" s="126"/>
    </row>
    <row r="65" spans="1:14" ht="42" customHeight="1">
      <c r="A65" s="145"/>
      <c r="B65" s="163"/>
      <c r="C65" s="164"/>
      <c r="D65" s="147"/>
      <c r="E65" s="147"/>
      <c r="F65" s="215"/>
      <c r="G65" s="10"/>
      <c r="H65" s="13">
        <v>7800</v>
      </c>
      <c r="I65" s="12"/>
      <c r="J65" s="24">
        <v>7800</v>
      </c>
      <c r="K65" s="160"/>
      <c r="L65" s="36" t="s">
        <v>56</v>
      </c>
      <c r="M65" s="120" t="s">
        <v>50</v>
      </c>
      <c r="N65" s="126"/>
    </row>
    <row r="66" spans="1:14" ht="42" customHeight="1">
      <c r="A66" s="145">
        <v>30</v>
      </c>
      <c r="B66" s="173" t="s">
        <v>95</v>
      </c>
      <c r="C66" s="174"/>
      <c r="D66" s="147">
        <v>54000</v>
      </c>
      <c r="E66" s="147">
        <v>54000</v>
      </c>
      <c r="F66" s="215" t="s">
        <v>28</v>
      </c>
      <c r="G66" s="170" t="s">
        <v>96</v>
      </c>
      <c r="H66" s="171"/>
      <c r="I66" s="170" t="s">
        <v>96</v>
      </c>
      <c r="J66" s="171"/>
      <c r="K66" s="160" t="s">
        <v>65</v>
      </c>
      <c r="L66" s="172" t="s">
        <v>130</v>
      </c>
      <c r="M66" s="171"/>
      <c r="N66" s="126"/>
    </row>
    <row r="67" spans="1:14" ht="42" customHeight="1">
      <c r="A67" s="145"/>
      <c r="B67" s="163"/>
      <c r="C67" s="164"/>
      <c r="D67" s="147"/>
      <c r="E67" s="147"/>
      <c r="F67" s="215"/>
      <c r="G67" s="42"/>
      <c r="H67" s="24">
        <v>54000</v>
      </c>
      <c r="I67" s="12"/>
      <c r="J67" s="24">
        <v>54000</v>
      </c>
      <c r="K67" s="160"/>
      <c r="L67" s="36" t="s">
        <v>57</v>
      </c>
      <c r="M67" s="120" t="s">
        <v>50</v>
      </c>
      <c r="N67" s="126"/>
    </row>
    <row r="68" spans="1:14" ht="42" customHeight="1">
      <c r="A68" s="145">
        <v>31</v>
      </c>
      <c r="B68" s="173" t="s">
        <v>97</v>
      </c>
      <c r="C68" s="174"/>
      <c r="D68" s="147">
        <v>54000</v>
      </c>
      <c r="E68" s="149">
        <v>54000</v>
      </c>
      <c r="F68" s="215" t="s">
        <v>28</v>
      </c>
      <c r="G68" s="170" t="s">
        <v>137</v>
      </c>
      <c r="H68" s="171"/>
      <c r="I68" s="170" t="s">
        <v>137</v>
      </c>
      <c r="J68" s="171"/>
      <c r="K68" s="160" t="s">
        <v>65</v>
      </c>
      <c r="L68" s="172" t="s">
        <v>130</v>
      </c>
      <c r="M68" s="171"/>
      <c r="N68" s="126"/>
    </row>
    <row r="69" spans="1:14" ht="42" customHeight="1">
      <c r="A69" s="145"/>
      <c r="B69" s="163"/>
      <c r="C69" s="164"/>
      <c r="D69" s="147"/>
      <c r="E69" s="149"/>
      <c r="F69" s="215"/>
      <c r="G69" s="9"/>
      <c r="H69" s="24">
        <v>54000</v>
      </c>
      <c r="I69" s="12"/>
      <c r="J69" s="24">
        <v>54000</v>
      </c>
      <c r="K69" s="160"/>
      <c r="L69" s="36" t="s">
        <v>58</v>
      </c>
      <c r="M69" s="120" t="s">
        <v>50</v>
      </c>
      <c r="N69" s="126"/>
    </row>
    <row r="70" spans="1:14" ht="42" customHeight="1">
      <c r="A70" s="145">
        <v>32</v>
      </c>
      <c r="B70" s="173" t="s">
        <v>142</v>
      </c>
      <c r="C70" s="174"/>
      <c r="D70" s="147">
        <v>54000</v>
      </c>
      <c r="E70" s="149">
        <v>54000</v>
      </c>
      <c r="F70" s="215" t="s">
        <v>28</v>
      </c>
      <c r="G70" s="152" t="s">
        <v>98</v>
      </c>
      <c r="H70" s="153"/>
      <c r="I70" s="170" t="s">
        <v>98</v>
      </c>
      <c r="J70" s="171"/>
      <c r="K70" s="160" t="s">
        <v>65</v>
      </c>
      <c r="L70" s="172" t="s">
        <v>130</v>
      </c>
      <c r="M70" s="171"/>
      <c r="N70" s="126"/>
    </row>
    <row r="71" spans="1:14" ht="42" customHeight="1">
      <c r="A71" s="145"/>
      <c r="B71" s="163"/>
      <c r="C71" s="164"/>
      <c r="D71" s="147"/>
      <c r="E71" s="149"/>
      <c r="F71" s="215"/>
      <c r="G71" s="10"/>
      <c r="H71" s="13">
        <v>54000</v>
      </c>
      <c r="I71" s="12"/>
      <c r="J71" s="24">
        <v>54000</v>
      </c>
      <c r="K71" s="160"/>
      <c r="L71" s="36" t="s">
        <v>59</v>
      </c>
      <c r="M71" s="120" t="s">
        <v>50</v>
      </c>
      <c r="N71" s="126"/>
    </row>
    <row r="72" spans="1:14" ht="42" customHeight="1">
      <c r="A72" s="145">
        <v>33</v>
      </c>
      <c r="B72" s="173" t="s">
        <v>99</v>
      </c>
      <c r="C72" s="174"/>
      <c r="D72" s="147">
        <v>54000</v>
      </c>
      <c r="E72" s="147">
        <v>54000</v>
      </c>
      <c r="F72" s="215" t="s">
        <v>28</v>
      </c>
      <c r="G72" s="170" t="s">
        <v>100</v>
      </c>
      <c r="H72" s="171"/>
      <c r="I72" s="170" t="s">
        <v>100</v>
      </c>
      <c r="J72" s="171"/>
      <c r="K72" s="160" t="s">
        <v>65</v>
      </c>
      <c r="L72" s="172" t="s">
        <v>130</v>
      </c>
      <c r="M72" s="171"/>
      <c r="N72" s="126"/>
    </row>
    <row r="73" spans="1:14" ht="42" customHeight="1">
      <c r="A73" s="145"/>
      <c r="B73" s="163"/>
      <c r="C73" s="164"/>
      <c r="D73" s="147"/>
      <c r="E73" s="147"/>
      <c r="F73" s="215"/>
      <c r="G73" s="9"/>
      <c r="H73" s="24">
        <v>54000</v>
      </c>
      <c r="I73" s="12"/>
      <c r="J73" s="24">
        <v>54000</v>
      </c>
      <c r="K73" s="160"/>
      <c r="L73" s="36" t="s">
        <v>60</v>
      </c>
      <c r="M73" s="120" t="s">
        <v>50</v>
      </c>
      <c r="N73" s="126"/>
    </row>
    <row r="74" spans="1:14" ht="42" customHeight="1">
      <c r="A74" s="145">
        <v>34</v>
      </c>
      <c r="B74" s="173" t="s">
        <v>143</v>
      </c>
      <c r="C74" s="174"/>
      <c r="D74" s="147">
        <v>54000</v>
      </c>
      <c r="E74" s="147">
        <v>54000</v>
      </c>
      <c r="F74" s="215" t="s">
        <v>28</v>
      </c>
      <c r="G74" s="170" t="s">
        <v>101</v>
      </c>
      <c r="H74" s="171"/>
      <c r="I74" s="170" t="s">
        <v>101</v>
      </c>
      <c r="J74" s="171"/>
      <c r="K74" s="160" t="s">
        <v>65</v>
      </c>
      <c r="L74" s="172" t="s">
        <v>130</v>
      </c>
      <c r="M74" s="171"/>
      <c r="N74" s="126"/>
    </row>
    <row r="75" spans="1:14" ht="42" customHeight="1" thickBot="1">
      <c r="A75" s="145"/>
      <c r="B75" s="188"/>
      <c r="C75" s="189"/>
      <c r="D75" s="183"/>
      <c r="E75" s="183"/>
      <c r="F75" s="218"/>
      <c r="G75" s="10"/>
      <c r="H75" s="15">
        <v>54000</v>
      </c>
      <c r="I75" s="41"/>
      <c r="J75" s="15">
        <v>54000</v>
      </c>
      <c r="K75" s="160"/>
      <c r="L75" s="127" t="s">
        <v>61</v>
      </c>
      <c r="M75" s="112" t="s">
        <v>50</v>
      </c>
      <c r="N75" s="126"/>
    </row>
    <row r="76" spans="1:14" ht="42" customHeight="1">
      <c r="A76" s="145">
        <v>35</v>
      </c>
      <c r="B76" s="186" t="s">
        <v>102</v>
      </c>
      <c r="C76" s="187"/>
      <c r="D76" s="175">
        <v>54000</v>
      </c>
      <c r="E76" s="177">
        <v>54000</v>
      </c>
      <c r="F76" s="216" t="s">
        <v>28</v>
      </c>
      <c r="G76" s="208" t="s">
        <v>103</v>
      </c>
      <c r="H76" s="209"/>
      <c r="I76" s="196" t="s">
        <v>103</v>
      </c>
      <c r="J76" s="209"/>
      <c r="K76" s="160" t="s">
        <v>65</v>
      </c>
      <c r="L76" s="181" t="s">
        <v>130</v>
      </c>
      <c r="M76" s="182"/>
      <c r="N76" s="126"/>
    </row>
    <row r="77" spans="1:14" ht="42" customHeight="1" thickBot="1">
      <c r="A77" s="145"/>
      <c r="B77" s="188"/>
      <c r="C77" s="189"/>
      <c r="D77" s="176"/>
      <c r="E77" s="178"/>
      <c r="F77" s="217"/>
      <c r="G77" s="43"/>
      <c r="H77" s="44">
        <v>54000</v>
      </c>
      <c r="I77" s="45"/>
      <c r="J77" s="44">
        <v>54000</v>
      </c>
      <c r="K77" s="160"/>
      <c r="L77" s="52" t="s">
        <v>62</v>
      </c>
      <c r="M77" s="121" t="s">
        <v>50</v>
      </c>
      <c r="N77" s="126"/>
    </row>
    <row r="78" spans="1:14" ht="42" customHeight="1">
      <c r="A78" s="145">
        <v>36</v>
      </c>
      <c r="B78" s="186" t="s">
        <v>102</v>
      </c>
      <c r="C78" s="187"/>
      <c r="D78" s="175">
        <v>54000</v>
      </c>
      <c r="E78" s="175">
        <v>54000</v>
      </c>
      <c r="F78" s="216" t="s">
        <v>28</v>
      </c>
      <c r="G78" s="208" t="s">
        <v>104</v>
      </c>
      <c r="H78" s="209"/>
      <c r="I78" s="208" t="s">
        <v>104</v>
      </c>
      <c r="J78" s="209"/>
      <c r="K78" s="160" t="s">
        <v>65</v>
      </c>
      <c r="L78" s="196" t="s">
        <v>130</v>
      </c>
      <c r="M78" s="182"/>
      <c r="N78" s="126"/>
    </row>
    <row r="79" spans="1:14" ht="42" customHeight="1" thickBot="1">
      <c r="A79" s="145"/>
      <c r="B79" s="188"/>
      <c r="C79" s="189"/>
      <c r="D79" s="176"/>
      <c r="E79" s="176"/>
      <c r="F79" s="217"/>
      <c r="G79" s="43"/>
      <c r="H79" s="44">
        <v>54000</v>
      </c>
      <c r="I79" s="50"/>
      <c r="J79" s="44">
        <v>54000</v>
      </c>
      <c r="K79" s="160"/>
      <c r="L79" s="54" t="s">
        <v>63</v>
      </c>
      <c r="M79" s="121" t="s">
        <v>50</v>
      </c>
      <c r="N79" s="126"/>
    </row>
    <row r="80" spans="1:14" ht="50.1" customHeight="1">
      <c r="A80" s="145">
        <v>37</v>
      </c>
      <c r="B80" s="186" t="s">
        <v>105</v>
      </c>
      <c r="C80" s="187"/>
      <c r="D80" s="175">
        <v>54000</v>
      </c>
      <c r="E80" s="177">
        <v>54000</v>
      </c>
      <c r="F80" s="216" t="s">
        <v>28</v>
      </c>
      <c r="G80" s="208" t="s">
        <v>106</v>
      </c>
      <c r="H80" s="209"/>
      <c r="I80" s="208" t="s">
        <v>106</v>
      </c>
      <c r="J80" s="209"/>
      <c r="K80" s="160" t="s">
        <v>65</v>
      </c>
      <c r="L80" s="196" t="s">
        <v>130</v>
      </c>
      <c r="M80" s="182"/>
      <c r="N80" s="126"/>
    </row>
    <row r="81" spans="1:14" ht="50.1" customHeight="1" thickBot="1">
      <c r="A81" s="145"/>
      <c r="B81" s="188"/>
      <c r="C81" s="189"/>
      <c r="D81" s="176"/>
      <c r="E81" s="178"/>
      <c r="F81" s="217"/>
      <c r="G81" s="43"/>
      <c r="H81" s="44">
        <v>54000</v>
      </c>
      <c r="I81" s="50"/>
      <c r="J81" s="44">
        <v>54000</v>
      </c>
      <c r="K81" s="160"/>
      <c r="L81" s="54" t="s">
        <v>64</v>
      </c>
      <c r="M81" s="121" t="s">
        <v>50</v>
      </c>
      <c r="N81" s="126"/>
    </row>
    <row r="82" spans="1:14" ht="50.1" customHeight="1">
      <c r="A82" s="145">
        <v>38</v>
      </c>
      <c r="B82" s="186" t="s">
        <v>105</v>
      </c>
      <c r="C82" s="187"/>
      <c r="D82" s="146">
        <v>54000</v>
      </c>
      <c r="E82" s="146">
        <v>54000</v>
      </c>
      <c r="F82" s="214" t="s">
        <v>28</v>
      </c>
      <c r="G82" s="152" t="s">
        <v>107</v>
      </c>
      <c r="H82" s="169"/>
      <c r="I82" s="152" t="s">
        <v>107</v>
      </c>
      <c r="J82" s="169"/>
      <c r="K82" s="160" t="s">
        <v>65</v>
      </c>
      <c r="L82" s="153" t="s">
        <v>130</v>
      </c>
      <c r="M82" s="169"/>
      <c r="N82" s="126"/>
    </row>
    <row r="83" spans="1:14" ht="50.1" customHeight="1">
      <c r="A83" s="145"/>
      <c r="B83" s="163"/>
      <c r="C83" s="164"/>
      <c r="D83" s="147"/>
      <c r="E83" s="147"/>
      <c r="F83" s="215"/>
      <c r="G83" s="9"/>
      <c r="H83" s="24">
        <v>54000</v>
      </c>
      <c r="I83" s="12"/>
      <c r="J83" s="24">
        <v>54000</v>
      </c>
      <c r="K83" s="160"/>
      <c r="L83" s="36" t="s">
        <v>66</v>
      </c>
      <c r="M83" s="120" t="s">
        <v>50</v>
      </c>
      <c r="N83" s="126"/>
    </row>
    <row r="84" spans="1:14" ht="50.1" customHeight="1">
      <c r="A84" s="145">
        <v>39</v>
      </c>
      <c r="B84" s="173" t="s">
        <v>105</v>
      </c>
      <c r="C84" s="174"/>
      <c r="D84" s="147">
        <v>54000</v>
      </c>
      <c r="E84" s="147">
        <v>54000</v>
      </c>
      <c r="F84" s="215" t="s">
        <v>28</v>
      </c>
      <c r="G84" s="152" t="s">
        <v>108</v>
      </c>
      <c r="H84" s="153"/>
      <c r="I84" s="170" t="s">
        <v>108</v>
      </c>
      <c r="J84" s="171"/>
      <c r="K84" s="160" t="s">
        <v>65</v>
      </c>
      <c r="L84" s="172" t="s">
        <v>130</v>
      </c>
      <c r="M84" s="171"/>
      <c r="N84" s="126"/>
    </row>
    <row r="85" spans="1:14" ht="50.1" customHeight="1">
      <c r="A85" s="145"/>
      <c r="B85" s="163"/>
      <c r="C85" s="164"/>
      <c r="D85" s="147"/>
      <c r="E85" s="147"/>
      <c r="F85" s="215"/>
      <c r="G85" s="10"/>
      <c r="H85" s="13">
        <v>54000</v>
      </c>
      <c r="I85" s="12"/>
      <c r="J85" s="24">
        <v>54000</v>
      </c>
      <c r="K85" s="160"/>
      <c r="L85" s="36" t="s">
        <v>67</v>
      </c>
      <c r="M85" s="120" t="s">
        <v>50</v>
      </c>
      <c r="N85" s="126"/>
    </row>
    <row r="86" spans="1:14" ht="50.1" customHeight="1">
      <c r="A86" s="145">
        <v>40</v>
      </c>
      <c r="B86" s="173" t="s">
        <v>138</v>
      </c>
      <c r="C86" s="174"/>
      <c r="D86" s="65">
        <v>108000</v>
      </c>
      <c r="E86" s="149">
        <v>108000</v>
      </c>
      <c r="F86" s="215" t="s">
        <v>28</v>
      </c>
      <c r="G86" s="170" t="s">
        <v>109</v>
      </c>
      <c r="H86" s="171"/>
      <c r="I86" s="170" t="s">
        <v>109</v>
      </c>
      <c r="J86" s="171"/>
      <c r="K86" s="160" t="s">
        <v>65</v>
      </c>
      <c r="L86" s="172" t="s">
        <v>130</v>
      </c>
      <c r="M86" s="171"/>
      <c r="N86" s="126"/>
    </row>
    <row r="87" spans="1:14" ht="50.1" customHeight="1" thickBot="1">
      <c r="A87" s="145"/>
      <c r="B87" s="188"/>
      <c r="C87" s="189"/>
      <c r="D87" s="81"/>
      <c r="E87" s="184"/>
      <c r="F87" s="218"/>
      <c r="G87" s="10"/>
      <c r="H87" s="15">
        <v>108000</v>
      </c>
      <c r="I87" s="41"/>
      <c r="J87" s="15">
        <v>108000</v>
      </c>
      <c r="K87" s="160"/>
      <c r="L87" s="127" t="s">
        <v>68</v>
      </c>
      <c r="M87" s="112" t="s">
        <v>50</v>
      </c>
      <c r="N87" s="126"/>
    </row>
    <row r="88" spans="1:14" ht="60" customHeight="1">
      <c r="A88" s="145">
        <v>41</v>
      </c>
      <c r="B88" s="186" t="s">
        <v>110</v>
      </c>
      <c r="C88" s="221"/>
      <c r="D88" s="210">
        <v>27000</v>
      </c>
      <c r="E88" s="190">
        <v>27000</v>
      </c>
      <c r="F88" s="219" t="s">
        <v>28</v>
      </c>
      <c r="G88" s="181" t="s">
        <v>111</v>
      </c>
      <c r="H88" s="182"/>
      <c r="I88" s="181" t="s">
        <v>111</v>
      </c>
      <c r="J88" s="182"/>
      <c r="K88" s="160" t="s">
        <v>65</v>
      </c>
      <c r="L88" s="181" t="s">
        <v>130</v>
      </c>
      <c r="M88" s="182"/>
      <c r="N88" s="126"/>
    </row>
    <row r="89" spans="1:14" ht="60" customHeight="1" thickBot="1">
      <c r="A89" s="145"/>
      <c r="B89" s="188"/>
      <c r="C89" s="222"/>
      <c r="D89" s="211"/>
      <c r="E89" s="191"/>
      <c r="F89" s="220"/>
      <c r="G89" s="1"/>
      <c r="H89" s="26">
        <v>27000</v>
      </c>
      <c r="I89" s="2"/>
      <c r="J89" s="26">
        <v>27000</v>
      </c>
      <c r="K89" s="160"/>
      <c r="L89" s="52" t="s">
        <v>112</v>
      </c>
      <c r="M89" s="121" t="s">
        <v>50</v>
      </c>
      <c r="N89" s="126"/>
    </row>
    <row r="90" spans="1:14" ht="50.1" customHeight="1">
      <c r="A90" s="145">
        <v>42</v>
      </c>
      <c r="B90" s="186" t="s">
        <v>113</v>
      </c>
      <c r="C90" s="187"/>
      <c r="D90" s="175">
        <v>100000</v>
      </c>
      <c r="E90" s="175">
        <v>100000</v>
      </c>
      <c r="F90" s="216" t="s">
        <v>31</v>
      </c>
      <c r="G90" s="208" t="s">
        <v>114</v>
      </c>
      <c r="H90" s="209"/>
      <c r="I90" s="196" t="s">
        <v>114</v>
      </c>
      <c r="J90" s="209"/>
      <c r="K90" s="160" t="s">
        <v>65</v>
      </c>
      <c r="L90" s="196" t="s">
        <v>132</v>
      </c>
      <c r="M90" s="182"/>
      <c r="N90" s="126"/>
    </row>
    <row r="91" spans="1:14" ht="50.1" customHeight="1" thickBot="1">
      <c r="A91" s="145"/>
      <c r="B91" s="188"/>
      <c r="C91" s="189"/>
      <c r="D91" s="176"/>
      <c r="E91" s="176"/>
      <c r="F91" s="217"/>
      <c r="G91" s="43"/>
      <c r="H91" s="44">
        <v>100000</v>
      </c>
      <c r="I91" s="45"/>
      <c r="J91" s="44">
        <v>100000</v>
      </c>
      <c r="K91" s="160"/>
      <c r="L91" s="51" t="s">
        <v>49</v>
      </c>
      <c r="M91" s="109" t="s">
        <v>50</v>
      </c>
      <c r="N91" s="126"/>
    </row>
    <row r="92" spans="1:14" ht="50.1" customHeight="1">
      <c r="A92" s="145">
        <v>43</v>
      </c>
      <c r="B92" s="186" t="s">
        <v>115</v>
      </c>
      <c r="C92" s="187"/>
      <c r="D92" s="146">
        <v>100000</v>
      </c>
      <c r="E92" s="148">
        <v>100000</v>
      </c>
      <c r="F92" s="214" t="s">
        <v>31</v>
      </c>
      <c r="G92" s="152" t="s">
        <v>114</v>
      </c>
      <c r="H92" s="153"/>
      <c r="I92" s="152" t="s">
        <v>114</v>
      </c>
      <c r="J92" s="169"/>
      <c r="K92" s="160" t="s">
        <v>65</v>
      </c>
      <c r="L92" s="153" t="s">
        <v>132</v>
      </c>
      <c r="M92" s="169"/>
      <c r="N92" s="126"/>
    </row>
    <row r="93" spans="1:14" ht="50.1" customHeight="1">
      <c r="A93" s="145"/>
      <c r="B93" s="163"/>
      <c r="C93" s="164"/>
      <c r="D93" s="147"/>
      <c r="E93" s="149"/>
      <c r="F93" s="215"/>
      <c r="G93" s="9"/>
      <c r="H93" s="33">
        <v>100000</v>
      </c>
      <c r="I93" s="12"/>
      <c r="J93" s="24">
        <v>100000</v>
      </c>
      <c r="K93" s="160"/>
      <c r="L93" s="35" t="s">
        <v>51</v>
      </c>
      <c r="M93" s="29" t="s">
        <v>50</v>
      </c>
      <c r="N93" s="126"/>
    </row>
    <row r="94" spans="1:14" ht="39.950000000000003" customHeight="1">
      <c r="A94" s="145">
        <v>44</v>
      </c>
      <c r="B94" s="173" t="s">
        <v>116</v>
      </c>
      <c r="C94" s="174"/>
      <c r="D94" s="147">
        <v>50000</v>
      </c>
      <c r="E94" s="147">
        <v>50000</v>
      </c>
      <c r="F94" s="215" t="s">
        <v>31</v>
      </c>
      <c r="G94" s="152" t="s">
        <v>114</v>
      </c>
      <c r="H94" s="153"/>
      <c r="I94" s="170" t="s">
        <v>114</v>
      </c>
      <c r="J94" s="171"/>
      <c r="K94" s="160" t="s">
        <v>65</v>
      </c>
      <c r="L94" s="172" t="s">
        <v>132</v>
      </c>
      <c r="M94" s="171"/>
      <c r="N94" s="126"/>
    </row>
    <row r="95" spans="1:14" ht="39.950000000000003" customHeight="1">
      <c r="A95" s="145"/>
      <c r="B95" s="163"/>
      <c r="C95" s="164"/>
      <c r="D95" s="147"/>
      <c r="E95" s="147"/>
      <c r="F95" s="215"/>
      <c r="G95" s="10"/>
      <c r="H95" s="13">
        <v>50000</v>
      </c>
      <c r="I95" s="12"/>
      <c r="J95" s="24">
        <v>50000</v>
      </c>
      <c r="K95" s="160"/>
      <c r="L95" s="35" t="s">
        <v>52</v>
      </c>
      <c r="M95" s="29" t="s">
        <v>50</v>
      </c>
      <c r="N95" s="126"/>
    </row>
    <row r="96" spans="1:14" ht="39.950000000000003" customHeight="1">
      <c r="A96" s="145">
        <v>45</v>
      </c>
      <c r="B96" s="173" t="s">
        <v>117</v>
      </c>
      <c r="C96" s="174"/>
      <c r="D96" s="147">
        <v>100000</v>
      </c>
      <c r="E96" s="147">
        <v>100000</v>
      </c>
      <c r="F96" s="215" t="s">
        <v>31</v>
      </c>
      <c r="G96" s="170" t="s">
        <v>114</v>
      </c>
      <c r="H96" s="171"/>
      <c r="I96" s="153" t="s">
        <v>114</v>
      </c>
      <c r="J96" s="169"/>
      <c r="K96" s="160" t="s">
        <v>65</v>
      </c>
      <c r="L96" s="172" t="s">
        <v>132</v>
      </c>
      <c r="M96" s="171"/>
      <c r="N96" s="126"/>
    </row>
    <row r="97" spans="1:14" ht="39.950000000000003" customHeight="1">
      <c r="A97" s="145"/>
      <c r="B97" s="163"/>
      <c r="C97" s="164"/>
      <c r="D97" s="147"/>
      <c r="E97" s="147"/>
      <c r="F97" s="215"/>
      <c r="G97" s="9"/>
      <c r="H97" s="24">
        <v>100000</v>
      </c>
      <c r="I97" s="11"/>
      <c r="J97" s="15">
        <v>100000</v>
      </c>
      <c r="K97" s="160"/>
      <c r="L97" s="35" t="s">
        <v>53</v>
      </c>
      <c r="M97" s="29" t="s">
        <v>50</v>
      </c>
      <c r="N97" s="126"/>
    </row>
    <row r="98" spans="1:14" ht="50.1" customHeight="1">
      <c r="A98" s="145">
        <v>46</v>
      </c>
      <c r="B98" s="173" t="s">
        <v>118</v>
      </c>
      <c r="C98" s="174"/>
      <c r="D98" s="147">
        <v>413866.2</v>
      </c>
      <c r="E98" s="147">
        <v>413866.2</v>
      </c>
      <c r="F98" s="215" t="s">
        <v>31</v>
      </c>
      <c r="G98" s="152" t="s">
        <v>119</v>
      </c>
      <c r="H98" s="153"/>
      <c r="I98" s="170" t="s">
        <v>119</v>
      </c>
      <c r="J98" s="171"/>
      <c r="K98" s="160" t="s">
        <v>65</v>
      </c>
      <c r="L98" s="172" t="s">
        <v>132</v>
      </c>
      <c r="M98" s="171"/>
      <c r="N98" s="126"/>
    </row>
    <row r="99" spans="1:14" ht="50.1" customHeight="1">
      <c r="A99" s="145"/>
      <c r="B99" s="161"/>
      <c r="C99" s="162"/>
      <c r="D99" s="183"/>
      <c r="E99" s="183"/>
      <c r="F99" s="218"/>
      <c r="G99" s="10"/>
      <c r="H99" s="13">
        <v>413866.2</v>
      </c>
      <c r="I99" s="41"/>
      <c r="J99" s="15">
        <v>413866.2</v>
      </c>
      <c r="K99" s="207"/>
      <c r="L99" s="27" t="s">
        <v>54</v>
      </c>
      <c r="M99" s="31" t="s">
        <v>50</v>
      </c>
      <c r="N99" s="126"/>
    </row>
    <row r="100" spans="1:14" ht="50.1" customHeight="1">
      <c r="A100" s="145">
        <v>47</v>
      </c>
      <c r="B100" s="173" t="s">
        <v>120</v>
      </c>
      <c r="C100" s="174"/>
      <c r="D100" s="147">
        <v>80883.44</v>
      </c>
      <c r="E100" s="147">
        <v>80883.44</v>
      </c>
      <c r="F100" s="215" t="s">
        <v>31</v>
      </c>
      <c r="G100" s="170" t="s">
        <v>119</v>
      </c>
      <c r="H100" s="172"/>
      <c r="I100" s="170" t="s">
        <v>119</v>
      </c>
      <c r="J100" s="171"/>
      <c r="K100" s="160" t="s">
        <v>65</v>
      </c>
      <c r="L100" s="172" t="s">
        <v>132</v>
      </c>
      <c r="M100" s="171"/>
      <c r="N100" s="126"/>
    </row>
    <row r="101" spans="1:14" ht="50.1" customHeight="1">
      <c r="A101" s="145"/>
      <c r="B101" s="163"/>
      <c r="C101" s="164"/>
      <c r="D101" s="147"/>
      <c r="E101" s="147"/>
      <c r="F101" s="215"/>
      <c r="G101" s="9"/>
      <c r="H101" s="33">
        <v>80883.44</v>
      </c>
      <c r="I101" s="12"/>
      <c r="J101" s="24">
        <v>80883.44</v>
      </c>
      <c r="K101" s="160"/>
      <c r="L101" s="35" t="s">
        <v>55</v>
      </c>
      <c r="M101" s="29" t="s">
        <v>50</v>
      </c>
      <c r="N101" s="126"/>
    </row>
    <row r="102" spans="1:14" ht="39.950000000000003" customHeight="1">
      <c r="A102" s="145">
        <v>48</v>
      </c>
      <c r="B102" s="161" t="s">
        <v>121</v>
      </c>
      <c r="C102" s="162"/>
      <c r="D102" s="146">
        <v>700</v>
      </c>
      <c r="E102" s="146">
        <v>700</v>
      </c>
      <c r="F102" s="214" t="s">
        <v>122</v>
      </c>
      <c r="G102" s="152" t="s">
        <v>123</v>
      </c>
      <c r="H102" s="153"/>
      <c r="I102" s="152" t="s">
        <v>123</v>
      </c>
      <c r="J102" s="169"/>
      <c r="K102" s="160" t="s">
        <v>65</v>
      </c>
      <c r="L102" s="153" t="s">
        <v>144</v>
      </c>
      <c r="M102" s="169"/>
      <c r="N102" s="126"/>
    </row>
    <row r="103" spans="1:14" ht="39.950000000000003" customHeight="1">
      <c r="A103" s="145"/>
      <c r="B103" s="161"/>
      <c r="C103" s="162"/>
      <c r="D103" s="183"/>
      <c r="E103" s="183"/>
      <c r="F103" s="218"/>
      <c r="G103" s="10"/>
      <c r="H103" s="13">
        <v>700</v>
      </c>
      <c r="I103" s="41"/>
      <c r="J103" s="15">
        <v>700</v>
      </c>
      <c r="K103" s="160"/>
      <c r="L103" s="27" t="s">
        <v>49</v>
      </c>
      <c r="M103" s="31" t="s">
        <v>50</v>
      </c>
      <c r="N103" s="126"/>
    </row>
    <row r="104" spans="1:14" ht="39.950000000000003" customHeight="1">
      <c r="A104" s="145">
        <v>49</v>
      </c>
      <c r="B104" s="173" t="s">
        <v>124</v>
      </c>
      <c r="C104" s="228"/>
      <c r="D104" s="225">
        <v>700</v>
      </c>
      <c r="E104" s="226">
        <v>700</v>
      </c>
      <c r="F104" s="227" t="s">
        <v>122</v>
      </c>
      <c r="G104" s="170" t="s">
        <v>123</v>
      </c>
      <c r="H104" s="171"/>
      <c r="I104" s="172" t="s">
        <v>123</v>
      </c>
      <c r="J104" s="172"/>
      <c r="K104" s="160" t="s">
        <v>65</v>
      </c>
      <c r="L104" s="172" t="s">
        <v>144</v>
      </c>
      <c r="M104" s="171"/>
      <c r="N104" s="126"/>
    </row>
    <row r="105" spans="1:14" ht="39.950000000000003" customHeight="1">
      <c r="A105" s="145"/>
      <c r="B105" s="163"/>
      <c r="C105" s="229"/>
      <c r="D105" s="225"/>
      <c r="E105" s="226"/>
      <c r="F105" s="227"/>
      <c r="G105" s="9"/>
      <c r="H105" s="24">
        <v>700</v>
      </c>
      <c r="I105" s="101"/>
      <c r="J105" s="33">
        <v>700</v>
      </c>
      <c r="K105" s="160"/>
      <c r="L105" s="35" t="s">
        <v>51</v>
      </c>
      <c r="M105" s="29" t="s">
        <v>50</v>
      </c>
      <c r="N105" s="126"/>
    </row>
    <row r="106" spans="1:14" ht="60" customHeight="1">
      <c r="A106" s="145">
        <v>50</v>
      </c>
      <c r="B106" s="161" t="s">
        <v>125</v>
      </c>
      <c r="C106" s="162"/>
      <c r="D106" s="146">
        <v>5400</v>
      </c>
      <c r="E106" s="146">
        <v>5400</v>
      </c>
      <c r="F106" s="214" t="s">
        <v>122</v>
      </c>
      <c r="G106" s="152" t="s">
        <v>126</v>
      </c>
      <c r="H106" s="169"/>
      <c r="I106" s="152" t="s">
        <v>126</v>
      </c>
      <c r="J106" s="169"/>
      <c r="K106" s="160" t="s">
        <v>65</v>
      </c>
      <c r="L106" s="152" t="s">
        <v>145</v>
      </c>
      <c r="M106" s="235"/>
      <c r="N106" s="126"/>
    </row>
    <row r="107" spans="1:14" ht="60" customHeight="1">
      <c r="A107" s="230"/>
      <c r="B107" s="161"/>
      <c r="C107" s="162"/>
      <c r="D107" s="183"/>
      <c r="E107" s="183"/>
      <c r="F107" s="218"/>
      <c r="G107" s="10"/>
      <c r="H107" s="15">
        <v>5400</v>
      </c>
      <c r="I107" s="41"/>
      <c r="J107" s="15">
        <v>5400</v>
      </c>
      <c r="K107" s="160"/>
      <c r="L107" s="30" t="s">
        <v>52</v>
      </c>
      <c r="M107" s="110" t="s">
        <v>50</v>
      </c>
      <c r="N107" s="126"/>
    </row>
    <row r="108" spans="1:14" ht="27.95" customHeight="1">
      <c r="A108" s="151"/>
      <c r="B108" s="223"/>
      <c r="C108" s="224"/>
      <c r="D108" s="129">
        <f>SUM(D8:D107)</f>
        <v>7085270.1400000006</v>
      </c>
      <c r="E108" s="130">
        <f>SUM(E8:E107)</f>
        <v>7030238.4300000006</v>
      </c>
      <c r="F108" s="131"/>
      <c r="G108" s="232">
        <f>SUM(H8:H107)</f>
        <v>6983870.1400000006</v>
      </c>
      <c r="H108" s="233"/>
      <c r="I108" s="234">
        <f>SUM(J8:J107)</f>
        <v>6983870.1400000006</v>
      </c>
      <c r="J108" s="232"/>
      <c r="K108" s="132"/>
      <c r="L108" s="132"/>
      <c r="M108" s="133"/>
      <c r="N108" s="128"/>
    </row>
    <row r="109" spans="1:14" ht="39.950000000000003" customHeight="1">
      <c r="A109" s="16"/>
      <c r="B109" s="231" t="s">
        <v>127</v>
      </c>
      <c r="C109" s="231"/>
      <c r="D109" s="231"/>
      <c r="E109" s="231"/>
      <c r="F109" s="231"/>
      <c r="G109" s="17"/>
      <c r="H109" s="18"/>
      <c r="I109" s="19"/>
      <c r="J109" s="18"/>
      <c r="K109" s="20"/>
      <c r="L109" s="20"/>
      <c r="M109" s="21"/>
    </row>
    <row r="110" spans="1:14" ht="24.95" customHeight="1">
      <c r="A110" s="16"/>
      <c r="B110" s="113" t="s">
        <v>400</v>
      </c>
      <c r="C110" s="122" t="s">
        <v>403</v>
      </c>
      <c r="D110" s="17" t="s">
        <v>373</v>
      </c>
      <c r="E110" s="83" t="s">
        <v>128</v>
      </c>
      <c r="F110" s="116">
        <v>0</v>
      </c>
      <c r="G110" s="18" t="s">
        <v>129</v>
      </c>
      <c r="H110" s="18"/>
      <c r="I110" s="19"/>
      <c r="J110" s="18"/>
      <c r="K110" s="20"/>
      <c r="L110" s="20"/>
      <c r="M110" s="21"/>
    </row>
    <row r="111" spans="1:14" ht="24.95" customHeight="1">
      <c r="A111" s="23"/>
      <c r="B111" s="114" t="s">
        <v>401</v>
      </c>
      <c r="C111" s="115">
        <v>0</v>
      </c>
      <c r="D111" s="17" t="s">
        <v>373</v>
      </c>
      <c r="E111" s="83" t="s">
        <v>128</v>
      </c>
      <c r="F111" s="116">
        <v>0</v>
      </c>
      <c r="G111" s="18" t="s">
        <v>129</v>
      </c>
      <c r="H111" s="18"/>
      <c r="I111" s="18"/>
      <c r="J111" s="18"/>
      <c r="K111" s="20"/>
      <c r="L111" s="20"/>
      <c r="M111" s="21"/>
    </row>
    <row r="112" spans="1:14" ht="24.95" customHeight="1">
      <c r="A112" s="23"/>
      <c r="B112" s="114" t="s">
        <v>402</v>
      </c>
      <c r="C112" s="115">
        <v>47</v>
      </c>
      <c r="D112" s="17" t="s">
        <v>373</v>
      </c>
      <c r="E112" s="83" t="s">
        <v>128</v>
      </c>
      <c r="F112" s="116">
        <v>6977070.1399999997</v>
      </c>
      <c r="G112" s="18" t="s">
        <v>129</v>
      </c>
      <c r="H112" s="18"/>
      <c r="I112" s="18"/>
      <c r="J112" s="18"/>
      <c r="K112" s="20"/>
      <c r="L112" s="20"/>
      <c r="M112" s="21"/>
    </row>
    <row r="113" spans="1:13" ht="24.95" customHeight="1">
      <c r="A113" s="23"/>
      <c r="B113" s="117" t="s">
        <v>374</v>
      </c>
      <c r="C113" s="118">
        <v>3</v>
      </c>
      <c r="D113" s="17" t="s">
        <v>373</v>
      </c>
      <c r="E113" s="83" t="s">
        <v>128</v>
      </c>
      <c r="F113" s="116">
        <f>H107+H105+H103</f>
        <v>6800</v>
      </c>
      <c r="G113" s="18" t="s">
        <v>129</v>
      </c>
      <c r="H113" s="22"/>
      <c r="I113" s="22"/>
      <c r="J113" s="18"/>
      <c r="K113" s="20"/>
      <c r="L113" s="20"/>
      <c r="M113" s="21"/>
    </row>
    <row r="114" spans="1:13" ht="24.95" customHeight="1">
      <c r="B114" s="117" t="s">
        <v>404</v>
      </c>
      <c r="C114" s="118">
        <v>0</v>
      </c>
      <c r="D114" s="17" t="s">
        <v>373</v>
      </c>
      <c r="E114" s="83" t="s">
        <v>128</v>
      </c>
      <c r="F114" s="116">
        <v>0</v>
      </c>
      <c r="G114" s="18" t="s">
        <v>405</v>
      </c>
    </row>
    <row r="115" spans="1:13" ht="24.95" customHeight="1">
      <c r="B115" s="134" t="s">
        <v>375</v>
      </c>
      <c r="C115" s="118">
        <f>SUM(C111:C114)</f>
        <v>50</v>
      </c>
      <c r="D115" s="17" t="s">
        <v>373</v>
      </c>
      <c r="E115" s="83" t="s">
        <v>128</v>
      </c>
      <c r="F115" s="116">
        <f>SUM(F111:F114)</f>
        <v>6983870.1399999997</v>
      </c>
      <c r="G115" s="18" t="s">
        <v>129</v>
      </c>
    </row>
    <row r="129" spans="4:4">
      <c r="D129" s="80">
        <v>0</v>
      </c>
    </row>
  </sheetData>
  <mergeCells count="469">
    <mergeCell ref="A102:A103"/>
    <mergeCell ref="L102:M102"/>
    <mergeCell ref="L104:M104"/>
    <mergeCell ref="L106:M106"/>
    <mergeCell ref="L50:M50"/>
    <mergeCell ref="L92:M92"/>
    <mergeCell ref="L94:M94"/>
    <mergeCell ref="L96:M96"/>
    <mergeCell ref="L98:M98"/>
    <mergeCell ref="L100:M100"/>
    <mergeCell ref="L88:M88"/>
    <mergeCell ref="L90:M90"/>
    <mergeCell ref="L78:M78"/>
    <mergeCell ref="L80:M80"/>
    <mergeCell ref="L82:M82"/>
    <mergeCell ref="L84:M84"/>
    <mergeCell ref="L86:M86"/>
    <mergeCell ref="L58:M58"/>
    <mergeCell ref="L60:M60"/>
    <mergeCell ref="L62:M62"/>
    <mergeCell ref="F96:F97"/>
    <mergeCell ref="G96:H96"/>
    <mergeCell ref="L22:M22"/>
    <mergeCell ref="L24:M24"/>
    <mergeCell ref="L76:M76"/>
    <mergeCell ref="L64:M64"/>
    <mergeCell ref="L66:M66"/>
    <mergeCell ref="L68:M68"/>
    <mergeCell ref="L70:M70"/>
    <mergeCell ref="L72:M72"/>
    <mergeCell ref="L74:M74"/>
    <mergeCell ref="L38:M38"/>
    <mergeCell ref="L40:M40"/>
    <mergeCell ref="L42:M42"/>
    <mergeCell ref="L44:M44"/>
    <mergeCell ref="L46:M46"/>
    <mergeCell ref="L48:M48"/>
    <mergeCell ref="L26:M26"/>
    <mergeCell ref="L28:M28"/>
    <mergeCell ref="L30:M30"/>
    <mergeCell ref="L32:M32"/>
    <mergeCell ref="L34:M34"/>
    <mergeCell ref="L36:M36"/>
    <mergeCell ref="L52:M52"/>
    <mergeCell ref="L54:M54"/>
    <mergeCell ref="L56:M56"/>
    <mergeCell ref="B109:F109"/>
    <mergeCell ref="D102:D103"/>
    <mergeCell ref="E102:E103"/>
    <mergeCell ref="F102:F103"/>
    <mergeCell ref="K100:K101"/>
    <mergeCell ref="F100:F101"/>
    <mergeCell ref="G100:H100"/>
    <mergeCell ref="I100:J100"/>
    <mergeCell ref="F98:F99"/>
    <mergeCell ref="G98:H98"/>
    <mergeCell ref="I98:J98"/>
    <mergeCell ref="K98:K99"/>
    <mergeCell ref="G108:H108"/>
    <mergeCell ref="I108:J108"/>
    <mergeCell ref="I96:J96"/>
    <mergeCell ref="K96:K97"/>
    <mergeCell ref="K92:K93"/>
    <mergeCell ref="A108:C108"/>
    <mergeCell ref="G102:H102"/>
    <mergeCell ref="I102:J102"/>
    <mergeCell ref="K102:K103"/>
    <mergeCell ref="A104:A105"/>
    <mergeCell ref="G104:H104"/>
    <mergeCell ref="I104:J104"/>
    <mergeCell ref="K104:K105"/>
    <mergeCell ref="D106:D107"/>
    <mergeCell ref="E106:E107"/>
    <mergeCell ref="F106:F107"/>
    <mergeCell ref="D104:D105"/>
    <mergeCell ref="E104:E105"/>
    <mergeCell ref="F104:F105"/>
    <mergeCell ref="B106:C107"/>
    <mergeCell ref="B104:C105"/>
    <mergeCell ref="B102:C103"/>
    <mergeCell ref="A106:A107"/>
    <mergeCell ref="G106:H106"/>
    <mergeCell ref="I106:J106"/>
    <mergeCell ref="K106:K107"/>
    <mergeCell ref="A90:A91"/>
    <mergeCell ref="A92:A93"/>
    <mergeCell ref="A94:A95"/>
    <mergeCell ref="A96:A97"/>
    <mergeCell ref="A98:A99"/>
    <mergeCell ref="A100:A101"/>
    <mergeCell ref="D100:D101"/>
    <mergeCell ref="E100:E101"/>
    <mergeCell ref="D98:D99"/>
    <mergeCell ref="E98:E99"/>
    <mergeCell ref="D96:D97"/>
    <mergeCell ref="E96:E97"/>
    <mergeCell ref="B92:C93"/>
    <mergeCell ref="B90:C91"/>
    <mergeCell ref="B94:C95"/>
    <mergeCell ref="B96:C97"/>
    <mergeCell ref="D94:D95"/>
    <mergeCell ref="E94:E95"/>
    <mergeCell ref="B100:C101"/>
    <mergeCell ref="B98:C99"/>
    <mergeCell ref="D90:D91"/>
    <mergeCell ref="E90:E91"/>
    <mergeCell ref="F90:F91"/>
    <mergeCell ref="G90:H90"/>
    <mergeCell ref="B88:C89"/>
    <mergeCell ref="G86:H86"/>
    <mergeCell ref="I86:J86"/>
    <mergeCell ref="K86:K87"/>
    <mergeCell ref="F94:F95"/>
    <mergeCell ref="G94:H94"/>
    <mergeCell ref="I94:J94"/>
    <mergeCell ref="K94:K95"/>
    <mergeCell ref="I90:J90"/>
    <mergeCell ref="K90:K91"/>
    <mergeCell ref="D92:D93"/>
    <mergeCell ref="E92:E93"/>
    <mergeCell ref="F92:F93"/>
    <mergeCell ref="G92:H92"/>
    <mergeCell ref="I92:J92"/>
    <mergeCell ref="A88:A89"/>
    <mergeCell ref="D88:D89"/>
    <mergeCell ref="E88:E89"/>
    <mergeCell ref="F88:F89"/>
    <mergeCell ref="G84:H84"/>
    <mergeCell ref="I84:J84"/>
    <mergeCell ref="K84:K85"/>
    <mergeCell ref="A86:A87"/>
    <mergeCell ref="E86:E87"/>
    <mergeCell ref="F86:F87"/>
    <mergeCell ref="B86:C87"/>
    <mergeCell ref="B84:C85"/>
    <mergeCell ref="G88:H88"/>
    <mergeCell ref="I88:J88"/>
    <mergeCell ref="K88:K89"/>
    <mergeCell ref="G82:H82"/>
    <mergeCell ref="I82:J82"/>
    <mergeCell ref="K82:K83"/>
    <mergeCell ref="A84:A85"/>
    <mergeCell ref="D84:D85"/>
    <mergeCell ref="E84:E85"/>
    <mergeCell ref="F84:F85"/>
    <mergeCell ref="G80:H80"/>
    <mergeCell ref="I80:J80"/>
    <mergeCell ref="K80:K81"/>
    <mergeCell ref="A82:A83"/>
    <mergeCell ref="D82:D83"/>
    <mergeCell ref="E82:E83"/>
    <mergeCell ref="F82:F83"/>
    <mergeCell ref="B82:C83"/>
    <mergeCell ref="B80:C81"/>
    <mergeCell ref="G78:H78"/>
    <mergeCell ref="I78:J78"/>
    <mergeCell ref="K78:K79"/>
    <mergeCell ref="A80:A81"/>
    <mergeCell ref="D80:D81"/>
    <mergeCell ref="E80:E81"/>
    <mergeCell ref="F80:F81"/>
    <mergeCell ref="G76:H76"/>
    <mergeCell ref="I76:J76"/>
    <mergeCell ref="K76:K77"/>
    <mergeCell ref="A78:A79"/>
    <mergeCell ref="D78:D79"/>
    <mergeCell ref="E78:E79"/>
    <mergeCell ref="F78:F79"/>
    <mergeCell ref="B78:C79"/>
    <mergeCell ref="B76:C77"/>
    <mergeCell ref="G74:H74"/>
    <mergeCell ref="I74:J74"/>
    <mergeCell ref="K74:K75"/>
    <mergeCell ref="A76:A77"/>
    <mergeCell ref="D76:D77"/>
    <mergeCell ref="E76:E77"/>
    <mergeCell ref="F76:F77"/>
    <mergeCell ref="G72:H72"/>
    <mergeCell ref="I72:J72"/>
    <mergeCell ref="K72:K73"/>
    <mergeCell ref="A74:A75"/>
    <mergeCell ref="D74:D75"/>
    <mergeCell ref="E74:E75"/>
    <mergeCell ref="F74:F75"/>
    <mergeCell ref="B74:C75"/>
    <mergeCell ref="B72:C73"/>
    <mergeCell ref="G70:H70"/>
    <mergeCell ref="I70:J70"/>
    <mergeCell ref="K70:K71"/>
    <mergeCell ref="A72:A73"/>
    <mergeCell ref="D72:D73"/>
    <mergeCell ref="E72:E73"/>
    <mergeCell ref="F72:F73"/>
    <mergeCell ref="G68:H68"/>
    <mergeCell ref="I68:J68"/>
    <mergeCell ref="K68:K69"/>
    <mergeCell ref="A70:A71"/>
    <mergeCell ref="D70:D71"/>
    <mergeCell ref="E70:E71"/>
    <mergeCell ref="F70:F71"/>
    <mergeCell ref="B70:C71"/>
    <mergeCell ref="B68:C69"/>
    <mergeCell ref="G66:H66"/>
    <mergeCell ref="I66:J66"/>
    <mergeCell ref="K66:K67"/>
    <mergeCell ref="A68:A69"/>
    <mergeCell ref="D68:D69"/>
    <mergeCell ref="E68:E69"/>
    <mergeCell ref="F68:F69"/>
    <mergeCell ref="G64:H64"/>
    <mergeCell ref="I64:J64"/>
    <mergeCell ref="K64:K65"/>
    <mergeCell ref="A66:A67"/>
    <mergeCell ref="D66:D67"/>
    <mergeCell ref="E66:E67"/>
    <mergeCell ref="F66:F67"/>
    <mergeCell ref="B66:C67"/>
    <mergeCell ref="B64:C65"/>
    <mergeCell ref="G62:H62"/>
    <mergeCell ref="I62:J62"/>
    <mergeCell ref="K62:K63"/>
    <mergeCell ref="A64:A65"/>
    <mergeCell ref="D64:D65"/>
    <mergeCell ref="E64:E65"/>
    <mergeCell ref="F64:F65"/>
    <mergeCell ref="G60:H60"/>
    <mergeCell ref="I60:J60"/>
    <mergeCell ref="K60:K61"/>
    <mergeCell ref="A62:A63"/>
    <mergeCell ref="D62:D63"/>
    <mergeCell ref="E62:E63"/>
    <mergeCell ref="F62:F63"/>
    <mergeCell ref="B62:C63"/>
    <mergeCell ref="B60:C61"/>
    <mergeCell ref="G58:H58"/>
    <mergeCell ref="I58:J58"/>
    <mergeCell ref="K58:K59"/>
    <mergeCell ref="A60:A61"/>
    <mergeCell ref="D60:D61"/>
    <mergeCell ref="E60:E61"/>
    <mergeCell ref="F60:F61"/>
    <mergeCell ref="G56:H56"/>
    <mergeCell ref="I56:J56"/>
    <mergeCell ref="K56:K57"/>
    <mergeCell ref="A58:A59"/>
    <mergeCell ref="D58:D59"/>
    <mergeCell ref="E58:E59"/>
    <mergeCell ref="F58:F59"/>
    <mergeCell ref="A56:A57"/>
    <mergeCell ref="D56:D57"/>
    <mergeCell ref="E56:E57"/>
    <mergeCell ref="F56:F57"/>
    <mergeCell ref="B56:C57"/>
    <mergeCell ref="B58:C59"/>
    <mergeCell ref="G54:H54"/>
    <mergeCell ref="I54:J54"/>
    <mergeCell ref="K54:K55"/>
    <mergeCell ref="A50:A51"/>
    <mergeCell ref="D50:D51"/>
    <mergeCell ref="E50:E51"/>
    <mergeCell ref="F50:F51"/>
    <mergeCell ref="G52:H52"/>
    <mergeCell ref="I52:J52"/>
    <mergeCell ref="K52:K53"/>
    <mergeCell ref="A54:A55"/>
    <mergeCell ref="D54:D55"/>
    <mergeCell ref="E54:E55"/>
    <mergeCell ref="F54:F55"/>
    <mergeCell ref="A52:A53"/>
    <mergeCell ref="D52:D53"/>
    <mergeCell ref="E52:E53"/>
    <mergeCell ref="F52:F53"/>
    <mergeCell ref="B54:C55"/>
    <mergeCell ref="B52:C53"/>
    <mergeCell ref="B50:C51"/>
    <mergeCell ref="K48:K49"/>
    <mergeCell ref="A48:A49"/>
    <mergeCell ref="D48:D49"/>
    <mergeCell ref="E48:E49"/>
    <mergeCell ref="F48:F49"/>
    <mergeCell ref="G48:H48"/>
    <mergeCell ref="G50:H50"/>
    <mergeCell ref="I50:J50"/>
    <mergeCell ref="K50:K51"/>
    <mergeCell ref="I48:J48"/>
    <mergeCell ref="B48:C49"/>
    <mergeCell ref="I44:J44"/>
    <mergeCell ref="K44:K45"/>
    <mergeCell ref="A46:A47"/>
    <mergeCell ref="D46:D47"/>
    <mergeCell ref="E46:E47"/>
    <mergeCell ref="F46:F47"/>
    <mergeCell ref="G46:H46"/>
    <mergeCell ref="I42:J42"/>
    <mergeCell ref="K42:K43"/>
    <mergeCell ref="A44:A45"/>
    <mergeCell ref="D44:D45"/>
    <mergeCell ref="E44:E45"/>
    <mergeCell ref="F44:F45"/>
    <mergeCell ref="G44:H44"/>
    <mergeCell ref="K46:K47"/>
    <mergeCell ref="I46:J46"/>
    <mergeCell ref="B46:C47"/>
    <mergeCell ref="B44:C45"/>
    <mergeCell ref="B42:C43"/>
    <mergeCell ref="I40:J40"/>
    <mergeCell ref="K40:K41"/>
    <mergeCell ref="A42:A43"/>
    <mergeCell ref="D42:D43"/>
    <mergeCell ref="E42:E43"/>
    <mergeCell ref="F42:F43"/>
    <mergeCell ref="G42:H42"/>
    <mergeCell ref="I38:J38"/>
    <mergeCell ref="K38:K39"/>
    <mergeCell ref="A40:A41"/>
    <mergeCell ref="D40:D41"/>
    <mergeCell ref="E40:E41"/>
    <mergeCell ref="F40:F41"/>
    <mergeCell ref="G40:H40"/>
    <mergeCell ref="A38:A39"/>
    <mergeCell ref="D38:D39"/>
    <mergeCell ref="E38:E39"/>
    <mergeCell ref="F38:F39"/>
    <mergeCell ref="G38:H38"/>
    <mergeCell ref="B40:C41"/>
    <mergeCell ref="B38:C39"/>
    <mergeCell ref="K36:K37"/>
    <mergeCell ref="L5:M5"/>
    <mergeCell ref="L7:M7"/>
    <mergeCell ref="L6:N6"/>
    <mergeCell ref="K32:K33"/>
    <mergeCell ref="K34:K35"/>
    <mergeCell ref="K28:K29"/>
    <mergeCell ref="K30:K31"/>
    <mergeCell ref="K24:K25"/>
    <mergeCell ref="K26:K27"/>
    <mergeCell ref="K20:K21"/>
    <mergeCell ref="K22:K23"/>
    <mergeCell ref="K16:K17"/>
    <mergeCell ref="K18:K19"/>
    <mergeCell ref="K12:K13"/>
    <mergeCell ref="K14:K15"/>
    <mergeCell ref="K8:K9"/>
    <mergeCell ref="K10:K11"/>
    <mergeCell ref="L10:M10"/>
    <mergeCell ref="L12:M12"/>
    <mergeCell ref="L14:M14"/>
    <mergeCell ref="L16:M16"/>
    <mergeCell ref="L18:M18"/>
    <mergeCell ref="L20:M20"/>
    <mergeCell ref="I34:J34"/>
    <mergeCell ref="A36:A37"/>
    <mergeCell ref="D36:D37"/>
    <mergeCell ref="E36:E37"/>
    <mergeCell ref="F36:F37"/>
    <mergeCell ref="G36:H36"/>
    <mergeCell ref="I36:J36"/>
    <mergeCell ref="A34:A35"/>
    <mergeCell ref="D34:D35"/>
    <mergeCell ref="E34:E35"/>
    <mergeCell ref="F34:F35"/>
    <mergeCell ref="G34:H34"/>
    <mergeCell ref="B36:C37"/>
    <mergeCell ref="B34:C35"/>
    <mergeCell ref="I30:J30"/>
    <mergeCell ref="A32:A33"/>
    <mergeCell ref="D32:D33"/>
    <mergeCell ref="E32:E33"/>
    <mergeCell ref="F32:F33"/>
    <mergeCell ref="G32:H32"/>
    <mergeCell ref="I32:J32"/>
    <mergeCell ref="A30:A31"/>
    <mergeCell ref="D30:D31"/>
    <mergeCell ref="E30:E31"/>
    <mergeCell ref="F30:F31"/>
    <mergeCell ref="G30:H30"/>
    <mergeCell ref="B32:C33"/>
    <mergeCell ref="B30:C31"/>
    <mergeCell ref="I26:J26"/>
    <mergeCell ref="A28:A29"/>
    <mergeCell ref="D28:D29"/>
    <mergeCell ref="E28:E29"/>
    <mergeCell ref="F28:F29"/>
    <mergeCell ref="G28:H28"/>
    <mergeCell ref="I28:J28"/>
    <mergeCell ref="A26:A27"/>
    <mergeCell ref="D26:D27"/>
    <mergeCell ref="E26:E27"/>
    <mergeCell ref="F26:F27"/>
    <mergeCell ref="G26:H26"/>
    <mergeCell ref="B28:C29"/>
    <mergeCell ref="B26:C27"/>
    <mergeCell ref="I22:J22"/>
    <mergeCell ref="A24:A25"/>
    <mergeCell ref="D24:D25"/>
    <mergeCell ref="E24:E25"/>
    <mergeCell ref="F24:F25"/>
    <mergeCell ref="G24:H24"/>
    <mergeCell ref="I24:J24"/>
    <mergeCell ref="A22:A23"/>
    <mergeCell ref="D22:D23"/>
    <mergeCell ref="E22:E23"/>
    <mergeCell ref="F22:F23"/>
    <mergeCell ref="G22:H22"/>
    <mergeCell ref="B24:C25"/>
    <mergeCell ref="B22:C23"/>
    <mergeCell ref="I18:J18"/>
    <mergeCell ref="A20:A21"/>
    <mergeCell ref="D20:D21"/>
    <mergeCell ref="E20:E21"/>
    <mergeCell ref="F20:F21"/>
    <mergeCell ref="G20:H20"/>
    <mergeCell ref="I20:J20"/>
    <mergeCell ref="A18:A19"/>
    <mergeCell ref="D18:D19"/>
    <mergeCell ref="E18:E19"/>
    <mergeCell ref="F18:F19"/>
    <mergeCell ref="G18:H18"/>
    <mergeCell ref="B18:C19"/>
    <mergeCell ref="B20:C21"/>
    <mergeCell ref="I14:J14"/>
    <mergeCell ref="A16:A17"/>
    <mergeCell ref="D16:D17"/>
    <mergeCell ref="E16:E17"/>
    <mergeCell ref="F16:F17"/>
    <mergeCell ref="G16:H16"/>
    <mergeCell ref="I16:J16"/>
    <mergeCell ref="A14:A15"/>
    <mergeCell ref="D14:D15"/>
    <mergeCell ref="E14:E15"/>
    <mergeCell ref="F14:F15"/>
    <mergeCell ref="G14:H14"/>
    <mergeCell ref="B16:C17"/>
    <mergeCell ref="B14:C15"/>
    <mergeCell ref="A10:A11"/>
    <mergeCell ref="D10:D11"/>
    <mergeCell ref="E10:E11"/>
    <mergeCell ref="F10:F11"/>
    <mergeCell ref="G10:H10"/>
    <mergeCell ref="I10:J10"/>
    <mergeCell ref="A12:A13"/>
    <mergeCell ref="D12:D13"/>
    <mergeCell ref="E12:E13"/>
    <mergeCell ref="F12:F13"/>
    <mergeCell ref="G12:H12"/>
    <mergeCell ref="I12:J12"/>
    <mergeCell ref="B10:C11"/>
    <mergeCell ref="B12:C13"/>
    <mergeCell ref="A1:L1"/>
    <mergeCell ref="A2:K2"/>
    <mergeCell ref="A3:K3"/>
    <mergeCell ref="A4:K4"/>
    <mergeCell ref="A8:A9"/>
    <mergeCell ref="D8:D9"/>
    <mergeCell ref="E8:E9"/>
    <mergeCell ref="F8:F9"/>
    <mergeCell ref="G8:H8"/>
    <mergeCell ref="I8:J8"/>
    <mergeCell ref="I5:J5"/>
    <mergeCell ref="I6:J6"/>
    <mergeCell ref="G5:H5"/>
    <mergeCell ref="G6:H6"/>
    <mergeCell ref="G7:H7"/>
    <mergeCell ref="I7:J7"/>
    <mergeCell ref="B8:C9"/>
    <mergeCell ref="B5:C5"/>
    <mergeCell ref="B6:C6"/>
    <mergeCell ref="B7:C7"/>
    <mergeCell ref="L8:M8"/>
  </mergeCells>
  <phoneticPr fontId="6" type="noConversion"/>
  <pageMargins left="0.23622047244094491" right="3.937007874015748E-2" top="0.55118110236220474" bottom="0.35433070866141736" header="0.31496062992125984" footer="0.31496062992125984"/>
  <pageSetup paperSize="9" scale="67" orientation="landscape" r:id="rId1"/>
  <rowBreaks count="7" manualBreakCount="7">
    <brk id="19" min="9" max="12" man="1"/>
    <brk id="31" min="9" max="12" man="1"/>
    <brk id="45" min="9" max="12" man="1"/>
    <brk id="61" min="9" max="12" man="1"/>
    <brk id="77" min="9" max="12" man="1"/>
    <brk id="89" min="9" max="12" man="1"/>
    <brk id="101" min="9" max="12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view="pageBreakPreview" topLeftCell="A7" zoomScale="130" zoomScaleNormal="100" zoomScaleSheetLayoutView="130" workbookViewId="0">
      <selection activeCell="B10" sqref="B10:F15"/>
    </sheetView>
  </sheetViews>
  <sheetFormatPr defaultRowHeight="15"/>
  <cols>
    <col min="1" max="1" width="7.5703125" customWidth="1"/>
    <col min="3" max="3" width="12" customWidth="1"/>
    <col min="4" max="4" width="17" customWidth="1"/>
    <col min="5" max="5" width="17.140625" customWidth="1"/>
    <col min="6" max="6" width="17.42578125" customWidth="1"/>
    <col min="8" max="8" width="8.5703125" customWidth="1"/>
    <col min="10" max="10" width="11.7109375" customWidth="1"/>
    <col min="11" max="11" width="16.140625" customWidth="1"/>
    <col min="13" max="13" width="10.28515625" customWidth="1"/>
  </cols>
  <sheetData>
    <row r="1" spans="1:13" ht="24">
      <c r="A1" s="236" t="s">
        <v>0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</row>
    <row r="2" spans="1:13" ht="27.75">
      <c r="A2" s="269" t="s">
        <v>429</v>
      </c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</row>
    <row r="3" spans="1:13" ht="24">
      <c r="A3" s="143" t="s">
        <v>1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</row>
    <row r="4" spans="1:13" ht="24.95" customHeight="1">
      <c r="A4" s="270" t="s">
        <v>436</v>
      </c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270"/>
      <c r="M4" s="270"/>
    </row>
    <row r="5" spans="1:13" ht="21.95" customHeight="1">
      <c r="A5" s="327" t="s">
        <v>3</v>
      </c>
      <c r="B5" s="323" t="s">
        <v>4</v>
      </c>
      <c r="C5" s="324"/>
      <c r="D5" s="68" t="s">
        <v>411</v>
      </c>
      <c r="E5" s="67" t="s">
        <v>6</v>
      </c>
      <c r="F5" s="69" t="s">
        <v>7</v>
      </c>
      <c r="G5" s="318" t="s">
        <v>8</v>
      </c>
      <c r="H5" s="319"/>
      <c r="I5" s="318" t="s">
        <v>9</v>
      </c>
      <c r="J5" s="319"/>
      <c r="K5" s="137" t="s">
        <v>10</v>
      </c>
      <c r="L5" s="320" t="s">
        <v>11</v>
      </c>
      <c r="M5" s="319"/>
    </row>
    <row r="6" spans="1:13" ht="21.95" customHeight="1">
      <c r="A6" s="328"/>
      <c r="B6" s="325"/>
      <c r="C6" s="326"/>
      <c r="D6" s="71" t="s">
        <v>12</v>
      </c>
      <c r="E6" s="72" t="s">
        <v>13</v>
      </c>
      <c r="F6" s="73"/>
      <c r="G6" s="321" t="s">
        <v>14</v>
      </c>
      <c r="H6" s="322"/>
      <c r="I6" s="321" t="s">
        <v>15</v>
      </c>
      <c r="J6" s="322"/>
      <c r="K6" s="74" t="s">
        <v>16</v>
      </c>
      <c r="L6" s="321" t="s">
        <v>17</v>
      </c>
      <c r="M6" s="322"/>
    </row>
    <row r="7" spans="1:13" ht="21.95" customHeight="1">
      <c r="A7" s="75" t="s">
        <v>18</v>
      </c>
      <c r="B7" s="333" t="s">
        <v>19</v>
      </c>
      <c r="C7" s="334"/>
      <c r="D7" s="75" t="s">
        <v>20</v>
      </c>
      <c r="E7" s="75" t="s">
        <v>21</v>
      </c>
      <c r="F7" s="75" t="s">
        <v>22</v>
      </c>
      <c r="G7" s="329" t="s">
        <v>23</v>
      </c>
      <c r="H7" s="329"/>
      <c r="I7" s="329" t="s">
        <v>24</v>
      </c>
      <c r="J7" s="329"/>
      <c r="K7" s="75" t="s">
        <v>25</v>
      </c>
      <c r="L7" s="329" t="s">
        <v>26</v>
      </c>
      <c r="M7" s="329"/>
    </row>
    <row r="8" spans="1:13" ht="65.099999999999994" customHeight="1">
      <c r="A8" s="135">
        <v>1</v>
      </c>
      <c r="B8" s="145" t="s">
        <v>430</v>
      </c>
      <c r="C8" s="345"/>
      <c r="D8" s="108" t="s">
        <v>435</v>
      </c>
      <c r="E8" s="108" t="s">
        <v>431</v>
      </c>
      <c r="F8" s="108" t="s">
        <v>432</v>
      </c>
      <c r="G8" s="145" t="s">
        <v>432</v>
      </c>
      <c r="H8" s="345"/>
      <c r="I8" s="145" t="s">
        <v>433</v>
      </c>
      <c r="J8" s="345"/>
      <c r="K8" s="108" t="s">
        <v>434</v>
      </c>
      <c r="L8" s="145" t="s">
        <v>434</v>
      </c>
      <c r="M8" s="345"/>
    </row>
    <row r="10" spans="1:13" ht="24.95" customHeight="1">
      <c r="B10" s="347" t="s">
        <v>459</v>
      </c>
      <c r="C10" s="347"/>
      <c r="D10" s="347"/>
      <c r="E10" s="347"/>
      <c r="F10" s="347"/>
    </row>
    <row r="11" spans="1:13" ht="24.95" customHeight="1">
      <c r="B11" s="343" t="s">
        <v>377</v>
      </c>
      <c r="C11" s="343"/>
      <c r="D11" s="141" t="s">
        <v>455</v>
      </c>
      <c r="E11" s="141" t="s">
        <v>128</v>
      </c>
      <c r="F11" s="140" t="s">
        <v>456</v>
      </c>
    </row>
    <row r="12" spans="1:13" ht="24.95" customHeight="1">
      <c r="B12" s="343" t="s">
        <v>378</v>
      </c>
      <c r="C12" s="343"/>
      <c r="D12" s="141" t="s">
        <v>455</v>
      </c>
      <c r="E12" s="141" t="s">
        <v>128</v>
      </c>
      <c r="F12" s="140" t="s">
        <v>456</v>
      </c>
    </row>
    <row r="13" spans="1:13" ht="24.95" customHeight="1">
      <c r="B13" s="343" t="s">
        <v>374</v>
      </c>
      <c r="C13" s="343"/>
      <c r="D13" s="141" t="s">
        <v>455</v>
      </c>
      <c r="E13" s="141" t="s">
        <v>128</v>
      </c>
      <c r="F13" s="140" t="s">
        <v>456</v>
      </c>
    </row>
    <row r="14" spans="1:13" ht="24.95" customHeight="1">
      <c r="B14" s="343" t="s">
        <v>379</v>
      </c>
      <c r="C14" s="343"/>
      <c r="D14" s="141" t="s">
        <v>455</v>
      </c>
      <c r="E14" s="141" t="s">
        <v>128</v>
      </c>
      <c r="F14" s="140" t="s">
        <v>456</v>
      </c>
    </row>
    <row r="15" spans="1:13" ht="24.95" customHeight="1">
      <c r="B15" s="342" t="s">
        <v>380</v>
      </c>
      <c r="C15" s="342"/>
      <c r="D15" s="141" t="s">
        <v>455</v>
      </c>
      <c r="E15" s="141" t="s">
        <v>128</v>
      </c>
      <c r="F15" s="140" t="s">
        <v>456</v>
      </c>
    </row>
  </sheetData>
  <mergeCells count="26">
    <mergeCell ref="B8:C8"/>
    <mergeCell ref="G8:H8"/>
    <mergeCell ref="I8:J8"/>
    <mergeCell ref="L8:M8"/>
    <mergeCell ref="I6:J6"/>
    <mergeCell ref="L6:M6"/>
    <mergeCell ref="B7:C7"/>
    <mergeCell ref="G7:H7"/>
    <mergeCell ref="I7:J7"/>
    <mergeCell ref="L7:M7"/>
    <mergeCell ref="A1:M1"/>
    <mergeCell ref="A2:M2"/>
    <mergeCell ref="A3:M3"/>
    <mergeCell ref="A4:M4"/>
    <mergeCell ref="A5:A6"/>
    <mergeCell ref="B5:C6"/>
    <mergeCell ref="G5:H5"/>
    <mergeCell ref="I5:J5"/>
    <mergeCell ref="L5:M5"/>
    <mergeCell ref="G6:H6"/>
    <mergeCell ref="B15:C15"/>
    <mergeCell ref="B10:F10"/>
    <mergeCell ref="B11:C11"/>
    <mergeCell ref="B12:C12"/>
    <mergeCell ref="B13:C13"/>
    <mergeCell ref="B14:C14"/>
  </mergeCells>
  <pageMargins left="0.70866141732283472" right="0.70866141732283472" top="0.74803149606299213" bottom="0.74803149606299213" header="0.31496062992125984" footer="0.31496062992125984"/>
  <pageSetup paperSize="9" scale="81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view="pageBreakPreview" topLeftCell="A4" zoomScale="118" zoomScaleNormal="100" zoomScaleSheetLayoutView="118" workbookViewId="0">
      <selection activeCell="D12" sqref="D12"/>
    </sheetView>
  </sheetViews>
  <sheetFormatPr defaultRowHeight="15"/>
  <cols>
    <col min="3" max="3" width="11.28515625" customWidth="1"/>
    <col min="4" max="4" width="17.85546875" customWidth="1"/>
    <col min="5" max="5" width="16.7109375" customWidth="1"/>
    <col min="6" max="6" width="17.5703125" customWidth="1"/>
    <col min="10" max="10" width="10.5703125" customWidth="1"/>
    <col min="11" max="11" width="17" customWidth="1"/>
    <col min="13" max="13" width="10.140625" customWidth="1"/>
  </cols>
  <sheetData>
    <row r="1" spans="1:13" ht="26.1" customHeight="1">
      <c r="A1" s="236" t="s">
        <v>0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</row>
    <row r="2" spans="1:13" ht="26.1" customHeight="1">
      <c r="A2" s="269" t="s">
        <v>437</v>
      </c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</row>
    <row r="3" spans="1:13" ht="26.1" customHeight="1">
      <c r="A3" s="143" t="s">
        <v>1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</row>
    <row r="4" spans="1:13" ht="26.1" customHeight="1">
      <c r="A4" s="270" t="s">
        <v>438</v>
      </c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270"/>
      <c r="M4" s="270"/>
    </row>
    <row r="5" spans="1:13" ht="23.1" customHeight="1">
      <c r="A5" s="327" t="s">
        <v>3</v>
      </c>
      <c r="B5" s="323" t="s">
        <v>4</v>
      </c>
      <c r="C5" s="324"/>
      <c r="D5" s="68" t="s">
        <v>411</v>
      </c>
      <c r="E5" s="67" t="s">
        <v>6</v>
      </c>
      <c r="F5" s="69" t="s">
        <v>7</v>
      </c>
      <c r="G5" s="318" t="s">
        <v>8</v>
      </c>
      <c r="H5" s="319"/>
      <c r="I5" s="318" t="s">
        <v>9</v>
      </c>
      <c r="J5" s="319"/>
      <c r="K5" s="137" t="s">
        <v>10</v>
      </c>
      <c r="L5" s="320" t="s">
        <v>11</v>
      </c>
      <c r="M5" s="319"/>
    </row>
    <row r="6" spans="1:13" ht="23.1" customHeight="1">
      <c r="A6" s="328"/>
      <c r="B6" s="325"/>
      <c r="C6" s="326"/>
      <c r="D6" s="71" t="s">
        <v>12</v>
      </c>
      <c r="E6" s="72" t="s">
        <v>13</v>
      </c>
      <c r="F6" s="73"/>
      <c r="G6" s="321" t="s">
        <v>14</v>
      </c>
      <c r="H6" s="322"/>
      <c r="I6" s="321" t="s">
        <v>15</v>
      </c>
      <c r="J6" s="322"/>
      <c r="K6" s="74" t="s">
        <v>16</v>
      </c>
      <c r="L6" s="321" t="s">
        <v>17</v>
      </c>
      <c r="M6" s="322"/>
    </row>
    <row r="7" spans="1:13" ht="23.1" customHeight="1">
      <c r="A7" s="75" t="s">
        <v>18</v>
      </c>
      <c r="B7" s="333" t="s">
        <v>19</v>
      </c>
      <c r="C7" s="334"/>
      <c r="D7" s="75" t="s">
        <v>20</v>
      </c>
      <c r="E7" s="75" t="s">
        <v>21</v>
      </c>
      <c r="F7" s="75" t="s">
        <v>22</v>
      </c>
      <c r="G7" s="329" t="s">
        <v>23</v>
      </c>
      <c r="H7" s="329"/>
      <c r="I7" s="329" t="s">
        <v>24</v>
      </c>
      <c r="J7" s="329"/>
      <c r="K7" s="75" t="s">
        <v>25</v>
      </c>
      <c r="L7" s="329" t="s">
        <v>26</v>
      </c>
      <c r="M7" s="329"/>
    </row>
    <row r="8" spans="1:13" ht="65.099999999999994" customHeight="1">
      <c r="A8" s="135">
        <v>1</v>
      </c>
      <c r="B8" s="145" t="s">
        <v>439</v>
      </c>
      <c r="C8" s="345"/>
      <c r="D8" s="108" t="s">
        <v>440</v>
      </c>
      <c r="E8" s="108" t="s">
        <v>441</v>
      </c>
      <c r="F8" s="108" t="s">
        <v>442</v>
      </c>
      <c r="G8" s="145" t="s">
        <v>442</v>
      </c>
      <c r="H8" s="345"/>
      <c r="I8" s="145" t="s">
        <v>443</v>
      </c>
      <c r="J8" s="345"/>
      <c r="K8" s="108" t="s">
        <v>444</v>
      </c>
      <c r="L8" s="145" t="s">
        <v>440</v>
      </c>
      <c r="M8" s="345"/>
    </row>
    <row r="10" spans="1:13" ht="24.95" customHeight="1">
      <c r="B10" s="292" t="s">
        <v>460</v>
      </c>
      <c r="C10" s="292"/>
      <c r="D10" s="292"/>
      <c r="E10" s="292"/>
      <c r="F10" s="292"/>
    </row>
    <row r="11" spans="1:13" ht="24.95" customHeight="1">
      <c r="B11" s="343" t="s">
        <v>377</v>
      </c>
      <c r="C11" s="343"/>
      <c r="D11" s="139" t="s">
        <v>455</v>
      </c>
      <c r="E11" s="139" t="s">
        <v>128</v>
      </c>
      <c r="F11" s="140" t="s">
        <v>456</v>
      </c>
    </row>
    <row r="12" spans="1:13" ht="24.95" customHeight="1">
      <c r="B12" s="343" t="s">
        <v>378</v>
      </c>
      <c r="C12" s="343"/>
      <c r="D12" s="139" t="s">
        <v>455</v>
      </c>
      <c r="E12" s="139" t="s">
        <v>128</v>
      </c>
      <c r="F12" s="140" t="s">
        <v>456</v>
      </c>
    </row>
    <row r="13" spans="1:13" ht="24.95" customHeight="1">
      <c r="B13" s="343" t="s">
        <v>374</v>
      </c>
      <c r="C13" s="343"/>
      <c r="D13" s="139" t="s">
        <v>455</v>
      </c>
      <c r="E13" s="139" t="s">
        <v>128</v>
      </c>
      <c r="F13" s="140" t="s">
        <v>456</v>
      </c>
    </row>
    <row r="14" spans="1:13" ht="24.95" customHeight="1">
      <c r="B14" s="343" t="s">
        <v>379</v>
      </c>
      <c r="C14" s="343"/>
      <c r="D14" s="139" t="s">
        <v>455</v>
      </c>
      <c r="E14" s="139" t="s">
        <v>128</v>
      </c>
      <c r="F14" s="140" t="s">
        <v>456</v>
      </c>
    </row>
    <row r="15" spans="1:13" ht="24.95" customHeight="1">
      <c r="B15" s="342" t="s">
        <v>380</v>
      </c>
      <c r="C15" s="342"/>
      <c r="D15" s="139" t="s">
        <v>455</v>
      </c>
      <c r="E15" s="139" t="s">
        <v>128</v>
      </c>
      <c r="F15" s="140" t="s">
        <v>456</v>
      </c>
    </row>
  </sheetData>
  <mergeCells count="26">
    <mergeCell ref="B8:C8"/>
    <mergeCell ref="G8:H8"/>
    <mergeCell ref="I8:J8"/>
    <mergeCell ref="L8:M8"/>
    <mergeCell ref="I6:J6"/>
    <mergeCell ref="L6:M6"/>
    <mergeCell ref="B7:C7"/>
    <mergeCell ref="G7:H7"/>
    <mergeCell ref="I7:J7"/>
    <mergeCell ref="L7:M7"/>
    <mergeCell ref="A1:M1"/>
    <mergeCell ref="A2:M2"/>
    <mergeCell ref="A3:M3"/>
    <mergeCell ref="A4:M4"/>
    <mergeCell ref="A5:A6"/>
    <mergeCell ref="B5:C6"/>
    <mergeCell ref="G5:H5"/>
    <mergeCell ref="I5:J5"/>
    <mergeCell ref="L5:M5"/>
    <mergeCell ref="G6:H6"/>
    <mergeCell ref="B15:C15"/>
    <mergeCell ref="B10:F10"/>
    <mergeCell ref="B11:C11"/>
    <mergeCell ref="B12:C12"/>
    <mergeCell ref="B13:C13"/>
    <mergeCell ref="B14:C14"/>
  </mergeCells>
  <pageMargins left="0.25" right="0.25" top="0.75" bottom="0.75" header="0.3" footer="0.3"/>
  <pageSetup paperSize="9" scale="87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view="pageBreakPreview" topLeftCell="A8" zoomScale="110" zoomScaleNormal="100" zoomScaleSheetLayoutView="110" workbookViewId="0">
      <selection activeCell="B10" sqref="B10:F15"/>
    </sheetView>
  </sheetViews>
  <sheetFormatPr defaultRowHeight="15"/>
  <cols>
    <col min="1" max="1" width="8" customWidth="1"/>
    <col min="3" max="3" width="12" customWidth="1"/>
    <col min="4" max="4" width="17.140625" customWidth="1"/>
    <col min="5" max="5" width="16.85546875" customWidth="1"/>
    <col min="6" max="6" width="17.28515625" customWidth="1"/>
    <col min="8" max="8" width="8.140625" customWidth="1"/>
    <col min="11" max="11" width="16.42578125" customWidth="1"/>
    <col min="13" max="13" width="10.28515625" customWidth="1"/>
  </cols>
  <sheetData>
    <row r="1" spans="1:13" ht="24" customHeight="1">
      <c r="A1" s="236" t="s">
        <v>0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</row>
    <row r="2" spans="1:13" ht="24" customHeight="1">
      <c r="A2" s="269" t="s">
        <v>446</v>
      </c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</row>
    <row r="3" spans="1:13" ht="24" customHeight="1">
      <c r="A3" s="143" t="s">
        <v>1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</row>
    <row r="4" spans="1:13" ht="24" customHeight="1">
      <c r="A4" s="270" t="s">
        <v>445</v>
      </c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270"/>
      <c r="M4" s="270"/>
    </row>
    <row r="5" spans="1:13" ht="21.95" customHeight="1">
      <c r="A5" s="327" t="s">
        <v>3</v>
      </c>
      <c r="B5" s="323" t="s">
        <v>4</v>
      </c>
      <c r="C5" s="324"/>
      <c r="D5" s="68" t="s">
        <v>411</v>
      </c>
      <c r="E5" s="67" t="s">
        <v>6</v>
      </c>
      <c r="F5" s="69" t="s">
        <v>7</v>
      </c>
      <c r="G5" s="318" t="s">
        <v>8</v>
      </c>
      <c r="H5" s="319"/>
      <c r="I5" s="318" t="s">
        <v>9</v>
      </c>
      <c r="J5" s="319"/>
      <c r="K5" s="137" t="s">
        <v>10</v>
      </c>
      <c r="L5" s="320" t="s">
        <v>11</v>
      </c>
      <c r="M5" s="319"/>
    </row>
    <row r="6" spans="1:13" ht="21.95" customHeight="1">
      <c r="A6" s="328"/>
      <c r="B6" s="325"/>
      <c r="C6" s="326"/>
      <c r="D6" s="71" t="s">
        <v>12</v>
      </c>
      <c r="E6" s="72" t="s">
        <v>13</v>
      </c>
      <c r="F6" s="73"/>
      <c r="G6" s="321" t="s">
        <v>14</v>
      </c>
      <c r="H6" s="322"/>
      <c r="I6" s="321" t="s">
        <v>15</v>
      </c>
      <c r="J6" s="322"/>
      <c r="K6" s="74" t="s">
        <v>16</v>
      </c>
      <c r="L6" s="321" t="s">
        <v>17</v>
      </c>
      <c r="M6" s="322"/>
    </row>
    <row r="7" spans="1:13" ht="21.95" customHeight="1">
      <c r="A7" s="75" t="s">
        <v>18</v>
      </c>
      <c r="B7" s="333" t="s">
        <v>19</v>
      </c>
      <c r="C7" s="334"/>
      <c r="D7" s="75" t="s">
        <v>20</v>
      </c>
      <c r="E7" s="75" t="s">
        <v>21</v>
      </c>
      <c r="F7" s="75" t="s">
        <v>22</v>
      </c>
      <c r="G7" s="329" t="s">
        <v>23</v>
      </c>
      <c r="H7" s="329"/>
      <c r="I7" s="329" t="s">
        <v>24</v>
      </c>
      <c r="J7" s="329"/>
      <c r="K7" s="75" t="s">
        <v>25</v>
      </c>
      <c r="L7" s="329" t="s">
        <v>26</v>
      </c>
      <c r="M7" s="329"/>
    </row>
    <row r="8" spans="1:13" ht="65.099999999999994" customHeight="1">
      <c r="A8" s="135">
        <v>1</v>
      </c>
      <c r="B8" s="145" t="s">
        <v>447</v>
      </c>
      <c r="C8" s="345"/>
      <c r="D8" s="108" t="s">
        <v>448</v>
      </c>
      <c r="E8" s="108" t="s">
        <v>449</v>
      </c>
      <c r="F8" s="108" t="s">
        <v>450</v>
      </c>
      <c r="G8" s="145" t="s">
        <v>451</v>
      </c>
      <c r="H8" s="345"/>
      <c r="I8" s="145" t="s">
        <v>452</v>
      </c>
      <c r="J8" s="345"/>
      <c r="K8" s="108" t="s">
        <v>453</v>
      </c>
      <c r="L8" s="145" t="s">
        <v>448</v>
      </c>
      <c r="M8" s="345"/>
    </row>
    <row r="10" spans="1:13" ht="24.95" customHeight="1">
      <c r="B10" s="347" t="s">
        <v>461</v>
      </c>
      <c r="C10" s="347"/>
      <c r="D10" s="347"/>
      <c r="E10" s="347"/>
      <c r="F10" s="347"/>
    </row>
    <row r="11" spans="1:13" ht="24.95" customHeight="1">
      <c r="B11" s="343" t="s">
        <v>377</v>
      </c>
      <c r="C11" s="343"/>
      <c r="D11" s="141" t="s">
        <v>455</v>
      </c>
      <c r="E11" s="141" t="s">
        <v>128</v>
      </c>
      <c r="F11" s="140" t="s">
        <v>456</v>
      </c>
    </row>
    <row r="12" spans="1:13" ht="24.95" customHeight="1">
      <c r="B12" s="343" t="s">
        <v>378</v>
      </c>
      <c r="C12" s="343"/>
      <c r="D12" s="141" t="s">
        <v>455</v>
      </c>
      <c r="E12" s="141" t="s">
        <v>128</v>
      </c>
      <c r="F12" s="140" t="s">
        <v>456</v>
      </c>
    </row>
    <row r="13" spans="1:13" ht="24.95" customHeight="1">
      <c r="B13" s="343" t="s">
        <v>374</v>
      </c>
      <c r="C13" s="343"/>
      <c r="D13" s="141" t="s">
        <v>455</v>
      </c>
      <c r="E13" s="141" t="s">
        <v>128</v>
      </c>
      <c r="F13" s="140" t="s">
        <v>456</v>
      </c>
    </row>
    <row r="14" spans="1:13" ht="24.95" customHeight="1">
      <c r="B14" s="343" t="s">
        <v>379</v>
      </c>
      <c r="C14" s="343"/>
      <c r="D14" s="141" t="s">
        <v>455</v>
      </c>
      <c r="E14" s="141" t="s">
        <v>128</v>
      </c>
      <c r="F14" s="140" t="s">
        <v>456</v>
      </c>
    </row>
    <row r="15" spans="1:13" ht="24.95" customHeight="1">
      <c r="B15" s="342" t="s">
        <v>380</v>
      </c>
      <c r="C15" s="342"/>
      <c r="D15" s="141" t="s">
        <v>455</v>
      </c>
      <c r="E15" s="141" t="s">
        <v>128</v>
      </c>
      <c r="F15" s="140" t="s">
        <v>456</v>
      </c>
    </row>
  </sheetData>
  <mergeCells count="26">
    <mergeCell ref="B8:C8"/>
    <mergeCell ref="G8:H8"/>
    <mergeCell ref="I8:J8"/>
    <mergeCell ref="L8:M8"/>
    <mergeCell ref="I6:J6"/>
    <mergeCell ref="L6:M6"/>
    <mergeCell ref="B7:C7"/>
    <mergeCell ref="G7:H7"/>
    <mergeCell ref="I7:J7"/>
    <mergeCell ref="L7:M7"/>
    <mergeCell ref="A1:M1"/>
    <mergeCell ref="A2:M2"/>
    <mergeCell ref="A3:M3"/>
    <mergeCell ref="A4:M4"/>
    <mergeCell ref="A5:A6"/>
    <mergeCell ref="B5:C6"/>
    <mergeCell ref="G5:H5"/>
    <mergeCell ref="I5:J5"/>
    <mergeCell ref="L5:M5"/>
    <mergeCell ref="G6:H6"/>
    <mergeCell ref="B15:C15"/>
    <mergeCell ref="B10:F10"/>
    <mergeCell ref="B11:C11"/>
    <mergeCell ref="B12:C12"/>
    <mergeCell ref="B13:C13"/>
    <mergeCell ref="B14:C14"/>
  </mergeCells>
  <pageMargins left="0.23622047244094491" right="0.23622047244094491" top="0.74803149606299213" bottom="0.74803149606299213" header="0.31496062992125984" footer="0.31496062992125984"/>
  <pageSetup paperSize="9" scale="8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9"/>
  <sheetViews>
    <sheetView view="pageBreakPreview" topLeftCell="A52" zoomScale="96" zoomScaleNormal="100" zoomScaleSheetLayoutView="96" workbookViewId="0">
      <selection activeCell="B62" sqref="B62"/>
    </sheetView>
  </sheetViews>
  <sheetFormatPr defaultRowHeight="15"/>
  <cols>
    <col min="1" max="1" width="7" customWidth="1"/>
    <col min="2" max="2" width="29.7109375" style="82" customWidth="1"/>
    <col min="3" max="3" width="3.85546875" style="82" customWidth="1"/>
    <col min="4" max="4" width="15.42578125" customWidth="1"/>
    <col min="5" max="5" width="15.85546875" customWidth="1"/>
    <col min="6" max="6" width="13.7109375" customWidth="1"/>
    <col min="7" max="7" width="13.28515625" customWidth="1"/>
    <col min="8" max="8" width="16.7109375" customWidth="1"/>
    <col min="10" max="10" width="14.7109375" customWidth="1"/>
    <col min="11" max="11" width="11.7109375" customWidth="1"/>
    <col min="12" max="12" width="12.7109375" customWidth="1"/>
    <col min="13" max="13" width="7.140625" customWidth="1"/>
  </cols>
  <sheetData>
    <row r="1" spans="1:13" ht="27.95" customHeight="1">
      <c r="A1" s="236" t="s">
        <v>0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</row>
    <row r="2" spans="1:13" ht="27.95" customHeight="1">
      <c r="A2" s="237" t="s">
        <v>385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</row>
    <row r="3" spans="1:13" ht="27.95" customHeight="1">
      <c r="A3" s="237" t="s">
        <v>1</v>
      </c>
      <c r="B3" s="237"/>
      <c r="C3" s="237"/>
      <c r="D3" s="237"/>
      <c r="E3" s="237"/>
      <c r="F3" s="237"/>
      <c r="G3" s="237"/>
      <c r="H3" s="237"/>
      <c r="I3" s="237"/>
      <c r="J3" s="237"/>
      <c r="K3" s="237"/>
      <c r="L3" s="237"/>
      <c r="M3" s="237"/>
    </row>
    <row r="4" spans="1:13" ht="27.75" customHeight="1">
      <c r="A4" s="238" t="s">
        <v>384</v>
      </c>
      <c r="B4" s="238"/>
      <c r="C4" s="238"/>
      <c r="D4" s="238"/>
      <c r="E4" s="238"/>
      <c r="F4" s="238"/>
      <c r="G4" s="238"/>
      <c r="H4" s="238"/>
      <c r="I4" s="238"/>
      <c r="J4" s="238"/>
      <c r="K4" s="238"/>
      <c r="L4" s="238"/>
      <c r="M4" s="238"/>
    </row>
    <row r="5" spans="1:13" ht="18.75" customHeight="1">
      <c r="A5" s="266" t="s">
        <v>3</v>
      </c>
      <c r="B5" s="262" t="s">
        <v>4</v>
      </c>
      <c r="C5" s="263"/>
      <c r="D5" s="46" t="s">
        <v>5</v>
      </c>
      <c r="E5" s="3" t="s">
        <v>6</v>
      </c>
      <c r="F5" s="8" t="s">
        <v>7</v>
      </c>
      <c r="G5" s="154" t="s">
        <v>8</v>
      </c>
      <c r="H5" s="155"/>
      <c r="I5" s="154" t="s">
        <v>9</v>
      </c>
      <c r="J5" s="155"/>
      <c r="K5" s="4" t="s">
        <v>10</v>
      </c>
      <c r="L5" s="242" t="s">
        <v>11</v>
      </c>
      <c r="M5" s="155"/>
    </row>
    <row r="6" spans="1:13" ht="22.5" customHeight="1">
      <c r="A6" s="267"/>
      <c r="B6" s="264"/>
      <c r="C6" s="265"/>
      <c r="D6" s="47" t="s">
        <v>12</v>
      </c>
      <c r="E6" s="6" t="s">
        <v>13</v>
      </c>
      <c r="F6" s="48"/>
      <c r="G6" s="156" t="s">
        <v>14</v>
      </c>
      <c r="H6" s="157"/>
      <c r="I6" s="156" t="s">
        <v>15</v>
      </c>
      <c r="J6" s="157"/>
      <c r="K6" s="7" t="s">
        <v>16</v>
      </c>
      <c r="L6" s="156" t="s">
        <v>17</v>
      </c>
      <c r="M6" s="157"/>
    </row>
    <row r="7" spans="1:13" ht="21.75">
      <c r="A7" s="37" t="s">
        <v>18</v>
      </c>
      <c r="B7" s="199" t="s">
        <v>19</v>
      </c>
      <c r="C7" s="268"/>
      <c r="D7" s="37" t="s">
        <v>20</v>
      </c>
      <c r="E7" s="37" t="s">
        <v>21</v>
      </c>
      <c r="F7" s="37" t="s">
        <v>22</v>
      </c>
      <c r="G7" s="207" t="s">
        <v>23</v>
      </c>
      <c r="H7" s="207"/>
      <c r="I7" s="207" t="s">
        <v>24</v>
      </c>
      <c r="J7" s="207"/>
      <c r="K7" s="37" t="s">
        <v>25</v>
      </c>
      <c r="L7" s="200" t="s">
        <v>26</v>
      </c>
      <c r="M7" s="239"/>
    </row>
    <row r="8" spans="1:13" ht="66.75" customHeight="1">
      <c r="A8" s="145">
        <v>1</v>
      </c>
      <c r="B8" s="243" t="s">
        <v>147</v>
      </c>
      <c r="C8" s="174"/>
      <c r="D8" s="240">
        <v>499600</v>
      </c>
      <c r="E8" s="241">
        <v>482850.27</v>
      </c>
      <c r="F8" s="151" t="s">
        <v>28</v>
      </c>
      <c r="G8" s="170" t="s">
        <v>32</v>
      </c>
      <c r="H8" s="171"/>
      <c r="I8" s="170" t="s">
        <v>32</v>
      </c>
      <c r="J8" s="172"/>
      <c r="K8" s="145" t="s">
        <v>65</v>
      </c>
      <c r="L8" s="170" t="s">
        <v>133</v>
      </c>
      <c r="M8" s="171"/>
    </row>
    <row r="9" spans="1:13" ht="21.75" customHeight="1">
      <c r="A9" s="145"/>
      <c r="B9" s="244"/>
      <c r="C9" s="164"/>
      <c r="D9" s="240"/>
      <c r="E9" s="241"/>
      <c r="F9" s="151"/>
      <c r="G9" s="10"/>
      <c r="H9" s="15">
        <v>481500</v>
      </c>
      <c r="I9" s="41"/>
      <c r="J9" s="13">
        <v>481500</v>
      </c>
      <c r="K9" s="145"/>
      <c r="L9" s="28" t="s">
        <v>66</v>
      </c>
      <c r="M9" s="29" t="s">
        <v>50</v>
      </c>
    </row>
    <row r="10" spans="1:13" ht="50.1" customHeight="1">
      <c r="A10" s="145">
        <v>2</v>
      </c>
      <c r="B10" s="243" t="s">
        <v>146</v>
      </c>
      <c r="C10" s="174"/>
      <c r="D10" s="240">
        <v>269800</v>
      </c>
      <c r="E10" s="241">
        <v>26694292</v>
      </c>
      <c r="F10" s="151" t="s">
        <v>28</v>
      </c>
      <c r="G10" s="170" t="s">
        <v>32</v>
      </c>
      <c r="H10" s="171"/>
      <c r="I10" s="170" t="s">
        <v>32</v>
      </c>
      <c r="J10" s="171"/>
      <c r="K10" s="145" t="s">
        <v>65</v>
      </c>
      <c r="L10" s="170" t="s">
        <v>133</v>
      </c>
      <c r="M10" s="171"/>
    </row>
    <row r="11" spans="1:13" ht="22.5" customHeight="1">
      <c r="A11" s="145"/>
      <c r="B11" s="244"/>
      <c r="C11" s="164"/>
      <c r="D11" s="240"/>
      <c r="E11" s="241"/>
      <c r="F11" s="151"/>
      <c r="G11" s="10"/>
      <c r="H11" s="15">
        <v>266000</v>
      </c>
      <c r="I11" s="10"/>
      <c r="J11" s="15">
        <v>266000</v>
      </c>
      <c r="K11" s="145"/>
      <c r="L11" s="28" t="s">
        <v>67</v>
      </c>
      <c r="M11" s="29" t="s">
        <v>50</v>
      </c>
    </row>
    <row r="12" spans="1:13" ht="50.1" customHeight="1">
      <c r="A12" s="145">
        <v>3</v>
      </c>
      <c r="B12" s="243" t="s">
        <v>148</v>
      </c>
      <c r="C12" s="174"/>
      <c r="D12" s="240">
        <v>140000</v>
      </c>
      <c r="E12" s="241">
        <v>135105.44</v>
      </c>
      <c r="F12" s="151" t="s">
        <v>28</v>
      </c>
      <c r="G12" s="170" t="s">
        <v>32</v>
      </c>
      <c r="H12" s="171"/>
      <c r="I12" s="170" t="s">
        <v>32</v>
      </c>
      <c r="J12" s="171"/>
      <c r="K12" s="145" t="s">
        <v>65</v>
      </c>
      <c r="L12" s="170" t="s">
        <v>133</v>
      </c>
      <c r="M12" s="171"/>
    </row>
    <row r="13" spans="1:13" ht="50.1" customHeight="1">
      <c r="A13" s="145"/>
      <c r="B13" s="244"/>
      <c r="C13" s="164"/>
      <c r="D13" s="240"/>
      <c r="E13" s="241"/>
      <c r="F13" s="151"/>
      <c r="G13" s="9"/>
      <c r="H13" s="24">
        <v>134000</v>
      </c>
      <c r="I13" s="25"/>
      <c r="J13" s="24">
        <v>134000</v>
      </c>
      <c r="K13" s="145"/>
      <c r="L13" s="28" t="s">
        <v>68</v>
      </c>
      <c r="M13" s="29" t="s">
        <v>50</v>
      </c>
    </row>
    <row r="14" spans="1:13" ht="60" customHeight="1">
      <c r="A14" s="145">
        <v>4</v>
      </c>
      <c r="B14" s="243" t="s">
        <v>152</v>
      </c>
      <c r="C14" s="174"/>
      <c r="D14" s="240">
        <v>496200</v>
      </c>
      <c r="E14" s="241">
        <v>478329.52</v>
      </c>
      <c r="F14" s="151" t="s">
        <v>28</v>
      </c>
      <c r="G14" s="170" t="s">
        <v>32</v>
      </c>
      <c r="H14" s="171"/>
      <c r="I14" s="170" t="s">
        <v>32</v>
      </c>
      <c r="J14" s="171"/>
      <c r="K14" s="145" t="s">
        <v>65</v>
      </c>
      <c r="L14" s="170" t="s">
        <v>133</v>
      </c>
      <c r="M14" s="171"/>
    </row>
    <row r="15" spans="1:13" ht="60" customHeight="1">
      <c r="A15" s="145"/>
      <c r="B15" s="244"/>
      <c r="C15" s="164"/>
      <c r="D15" s="240"/>
      <c r="E15" s="241"/>
      <c r="F15" s="151"/>
      <c r="G15" s="9"/>
      <c r="H15" s="24">
        <v>477000</v>
      </c>
      <c r="I15" s="25"/>
      <c r="J15" s="24">
        <v>477000</v>
      </c>
      <c r="K15" s="145"/>
      <c r="L15" s="28" t="s">
        <v>112</v>
      </c>
      <c r="M15" s="29" t="s">
        <v>69</v>
      </c>
    </row>
    <row r="16" spans="1:13" ht="60" customHeight="1">
      <c r="A16" s="145">
        <v>5</v>
      </c>
      <c r="B16" s="243" t="s">
        <v>151</v>
      </c>
      <c r="C16" s="174"/>
      <c r="D16" s="240">
        <v>443100</v>
      </c>
      <c r="E16" s="241">
        <v>400503.91</v>
      </c>
      <c r="F16" s="151" t="s">
        <v>28</v>
      </c>
      <c r="G16" s="170" t="s">
        <v>41</v>
      </c>
      <c r="H16" s="171"/>
      <c r="I16" s="170" t="s">
        <v>41</v>
      </c>
      <c r="J16" s="171"/>
      <c r="K16" s="145" t="s">
        <v>65</v>
      </c>
      <c r="L16" s="170" t="s">
        <v>133</v>
      </c>
      <c r="M16" s="171"/>
    </row>
    <row r="17" spans="1:13" ht="22.5" customHeight="1">
      <c r="A17" s="145"/>
      <c r="B17" s="244"/>
      <c r="C17" s="164"/>
      <c r="D17" s="240"/>
      <c r="E17" s="241"/>
      <c r="F17" s="151"/>
      <c r="G17" s="9"/>
      <c r="H17" s="24">
        <v>399500</v>
      </c>
      <c r="I17" s="25"/>
      <c r="J17" s="24">
        <v>399500</v>
      </c>
      <c r="K17" s="145"/>
      <c r="L17" s="28" t="s">
        <v>149</v>
      </c>
      <c r="M17" s="29" t="s">
        <v>50</v>
      </c>
    </row>
    <row r="18" spans="1:13" ht="50.1" customHeight="1">
      <c r="A18" s="145">
        <v>6</v>
      </c>
      <c r="B18" s="243" t="s">
        <v>150</v>
      </c>
      <c r="C18" s="174"/>
      <c r="D18" s="240">
        <v>162000</v>
      </c>
      <c r="E18" s="241">
        <v>156162.19</v>
      </c>
      <c r="F18" s="151" t="s">
        <v>28</v>
      </c>
      <c r="G18" s="170" t="s">
        <v>32</v>
      </c>
      <c r="H18" s="171"/>
      <c r="I18" s="170" t="s">
        <v>32</v>
      </c>
      <c r="J18" s="171"/>
      <c r="K18" s="145" t="s">
        <v>65</v>
      </c>
      <c r="L18" s="170" t="s">
        <v>133</v>
      </c>
      <c r="M18" s="171"/>
    </row>
    <row r="19" spans="1:13" ht="50.1" customHeight="1">
      <c r="A19" s="145"/>
      <c r="B19" s="244"/>
      <c r="C19" s="164"/>
      <c r="D19" s="240"/>
      <c r="E19" s="241"/>
      <c r="F19" s="151"/>
      <c r="G19" s="9"/>
      <c r="H19" s="24">
        <v>155000</v>
      </c>
      <c r="I19" s="25"/>
      <c r="J19" s="24">
        <v>155000</v>
      </c>
      <c r="K19" s="145"/>
      <c r="L19" s="28" t="s">
        <v>158</v>
      </c>
      <c r="M19" s="29" t="s">
        <v>50</v>
      </c>
    </row>
    <row r="20" spans="1:13" ht="60" customHeight="1">
      <c r="A20" s="145">
        <v>7</v>
      </c>
      <c r="B20" s="243" t="s">
        <v>153</v>
      </c>
      <c r="C20" s="174"/>
      <c r="D20" s="240">
        <v>499500</v>
      </c>
      <c r="E20" s="241">
        <v>494189.02</v>
      </c>
      <c r="F20" s="151" t="s">
        <v>28</v>
      </c>
      <c r="G20" s="170" t="s">
        <v>32</v>
      </c>
      <c r="H20" s="171"/>
      <c r="I20" s="170" t="s">
        <v>32</v>
      </c>
      <c r="J20" s="171"/>
      <c r="K20" s="145" t="s">
        <v>65</v>
      </c>
      <c r="L20" s="170" t="s">
        <v>133</v>
      </c>
      <c r="M20" s="171"/>
    </row>
    <row r="21" spans="1:13" ht="22.5" customHeight="1">
      <c r="A21" s="145"/>
      <c r="B21" s="244"/>
      <c r="C21" s="164"/>
      <c r="D21" s="240"/>
      <c r="E21" s="241"/>
      <c r="F21" s="151"/>
      <c r="G21" s="9"/>
      <c r="H21" s="24">
        <v>493000</v>
      </c>
      <c r="I21" s="25"/>
      <c r="J21" s="24">
        <v>493000</v>
      </c>
      <c r="K21" s="145"/>
      <c r="L21" s="28" t="s">
        <v>159</v>
      </c>
      <c r="M21" s="29" t="s">
        <v>50</v>
      </c>
    </row>
    <row r="22" spans="1:13" ht="60.75" customHeight="1">
      <c r="A22" s="145">
        <v>8</v>
      </c>
      <c r="B22" s="243" t="s">
        <v>154</v>
      </c>
      <c r="C22" s="174"/>
      <c r="D22" s="240">
        <v>300300</v>
      </c>
      <c r="E22" s="241">
        <v>289842.53000000003</v>
      </c>
      <c r="F22" s="151" t="s">
        <v>28</v>
      </c>
      <c r="G22" s="170" t="s">
        <v>155</v>
      </c>
      <c r="H22" s="171"/>
      <c r="I22" s="170" t="s">
        <v>155</v>
      </c>
      <c r="J22" s="171"/>
      <c r="K22" s="145" t="s">
        <v>65</v>
      </c>
      <c r="L22" s="170" t="s">
        <v>133</v>
      </c>
      <c r="M22" s="171"/>
    </row>
    <row r="23" spans="1:13" ht="22.5" customHeight="1">
      <c r="A23" s="145"/>
      <c r="B23" s="244"/>
      <c r="C23" s="164"/>
      <c r="D23" s="240"/>
      <c r="E23" s="241"/>
      <c r="F23" s="151"/>
      <c r="G23" s="9"/>
      <c r="H23" s="24">
        <v>288800</v>
      </c>
      <c r="I23" s="25"/>
      <c r="J23" s="24">
        <v>288800</v>
      </c>
      <c r="K23" s="145"/>
      <c r="L23" s="28" t="s">
        <v>160</v>
      </c>
      <c r="M23" s="29" t="s">
        <v>50</v>
      </c>
    </row>
    <row r="24" spans="1:13" ht="39.950000000000003" customHeight="1">
      <c r="A24" s="145">
        <v>9</v>
      </c>
      <c r="B24" s="243" t="s">
        <v>156</v>
      </c>
      <c r="C24" s="174"/>
      <c r="D24" s="240">
        <v>444200</v>
      </c>
      <c r="E24" s="241">
        <v>408652.81</v>
      </c>
      <c r="F24" s="151" t="s">
        <v>28</v>
      </c>
      <c r="G24" s="170" t="s">
        <v>157</v>
      </c>
      <c r="H24" s="171"/>
      <c r="I24" s="170" t="s">
        <v>157</v>
      </c>
      <c r="J24" s="171"/>
      <c r="K24" s="145" t="s">
        <v>65</v>
      </c>
      <c r="L24" s="170" t="s">
        <v>133</v>
      </c>
      <c r="M24" s="171"/>
    </row>
    <row r="25" spans="1:13" ht="22.5" customHeight="1">
      <c r="A25" s="145"/>
      <c r="B25" s="244"/>
      <c r="C25" s="164"/>
      <c r="D25" s="240"/>
      <c r="E25" s="241"/>
      <c r="F25" s="151"/>
      <c r="G25" s="9"/>
      <c r="H25" s="24">
        <v>407600</v>
      </c>
      <c r="I25" s="25"/>
      <c r="J25" s="24">
        <v>407600</v>
      </c>
      <c r="K25" s="145"/>
      <c r="L25" s="28" t="s">
        <v>161</v>
      </c>
      <c r="M25" s="29" t="s">
        <v>50</v>
      </c>
    </row>
    <row r="26" spans="1:13" ht="30" customHeight="1">
      <c r="A26" s="145">
        <v>10</v>
      </c>
      <c r="B26" s="243" t="s">
        <v>163</v>
      </c>
      <c r="C26" s="174"/>
      <c r="D26" s="240">
        <v>8620</v>
      </c>
      <c r="E26" s="241">
        <v>8620</v>
      </c>
      <c r="F26" s="151" t="s">
        <v>28</v>
      </c>
      <c r="G26" s="152" t="s">
        <v>114</v>
      </c>
      <c r="H26" s="153"/>
      <c r="I26" s="152" t="s">
        <v>114</v>
      </c>
      <c r="J26" s="153"/>
      <c r="K26" s="145" t="s">
        <v>65</v>
      </c>
      <c r="L26" s="170" t="s">
        <v>134</v>
      </c>
      <c r="M26" s="171"/>
    </row>
    <row r="27" spans="1:13" ht="22.5" customHeight="1">
      <c r="A27" s="145"/>
      <c r="B27" s="244"/>
      <c r="C27" s="164"/>
      <c r="D27" s="240"/>
      <c r="E27" s="241"/>
      <c r="F27" s="151"/>
      <c r="G27" s="9"/>
      <c r="H27" s="24">
        <v>8620</v>
      </c>
      <c r="I27" s="25"/>
      <c r="J27" s="24">
        <v>8620</v>
      </c>
      <c r="K27" s="145"/>
      <c r="L27" s="28" t="s">
        <v>56</v>
      </c>
      <c r="M27" s="29" t="s">
        <v>50</v>
      </c>
    </row>
    <row r="28" spans="1:13" ht="39.950000000000003" customHeight="1">
      <c r="A28" s="145">
        <v>11</v>
      </c>
      <c r="B28" s="243" t="s">
        <v>162</v>
      </c>
      <c r="C28" s="174"/>
      <c r="D28" s="240">
        <v>10237</v>
      </c>
      <c r="E28" s="241">
        <v>10237</v>
      </c>
      <c r="F28" s="151" t="s">
        <v>28</v>
      </c>
      <c r="G28" s="170" t="s">
        <v>29</v>
      </c>
      <c r="H28" s="171"/>
      <c r="I28" s="170" t="s">
        <v>29</v>
      </c>
      <c r="J28" s="171"/>
      <c r="K28" s="145" t="s">
        <v>65</v>
      </c>
      <c r="L28" s="170" t="s">
        <v>134</v>
      </c>
      <c r="M28" s="171"/>
    </row>
    <row r="29" spans="1:13" ht="22.5" customHeight="1">
      <c r="A29" s="145"/>
      <c r="B29" s="244"/>
      <c r="C29" s="164"/>
      <c r="D29" s="240"/>
      <c r="E29" s="241"/>
      <c r="F29" s="151"/>
      <c r="G29" s="9"/>
      <c r="H29" s="24">
        <v>10237</v>
      </c>
      <c r="I29" s="25"/>
      <c r="J29" s="24">
        <v>10237</v>
      </c>
      <c r="K29" s="145"/>
      <c r="L29" s="28" t="s">
        <v>57</v>
      </c>
      <c r="M29" s="29" t="s">
        <v>50</v>
      </c>
    </row>
    <row r="30" spans="1:13" ht="48" customHeight="1">
      <c r="A30" s="145">
        <v>12</v>
      </c>
      <c r="B30" s="243" t="s">
        <v>164</v>
      </c>
      <c r="C30" s="174"/>
      <c r="D30" s="240">
        <v>10070</v>
      </c>
      <c r="E30" s="241">
        <v>10070</v>
      </c>
      <c r="F30" s="151" t="s">
        <v>28</v>
      </c>
      <c r="G30" s="170" t="s">
        <v>166</v>
      </c>
      <c r="H30" s="171"/>
      <c r="I30" s="170" t="s">
        <v>165</v>
      </c>
      <c r="J30" s="171"/>
      <c r="K30" s="145" t="s">
        <v>65</v>
      </c>
      <c r="L30" s="170" t="s">
        <v>134</v>
      </c>
      <c r="M30" s="171"/>
    </row>
    <row r="31" spans="1:13" ht="22.5" customHeight="1">
      <c r="A31" s="145"/>
      <c r="B31" s="244"/>
      <c r="C31" s="164"/>
      <c r="D31" s="240"/>
      <c r="E31" s="241"/>
      <c r="F31" s="151"/>
      <c r="G31" s="9"/>
      <c r="H31" s="24">
        <v>10070</v>
      </c>
      <c r="I31" s="25"/>
      <c r="J31" s="24">
        <v>10070</v>
      </c>
      <c r="K31" s="145"/>
      <c r="L31" s="28" t="s">
        <v>58</v>
      </c>
      <c r="M31" s="29" t="s">
        <v>50</v>
      </c>
    </row>
    <row r="32" spans="1:13" ht="39.950000000000003" customHeight="1">
      <c r="A32" s="145">
        <v>13</v>
      </c>
      <c r="B32" s="243" t="s">
        <v>168</v>
      </c>
      <c r="C32" s="174"/>
      <c r="D32" s="240">
        <v>4500</v>
      </c>
      <c r="E32" s="241">
        <v>4500</v>
      </c>
      <c r="F32" s="151" t="s">
        <v>28</v>
      </c>
      <c r="G32" s="170" t="s">
        <v>167</v>
      </c>
      <c r="H32" s="171"/>
      <c r="I32" s="170" t="s">
        <v>167</v>
      </c>
      <c r="J32" s="171"/>
      <c r="K32" s="145" t="s">
        <v>65</v>
      </c>
      <c r="L32" s="170" t="s">
        <v>134</v>
      </c>
      <c r="M32" s="171"/>
    </row>
    <row r="33" spans="1:13" ht="22.5" customHeight="1">
      <c r="A33" s="145"/>
      <c r="B33" s="244"/>
      <c r="C33" s="164"/>
      <c r="D33" s="240"/>
      <c r="E33" s="241"/>
      <c r="F33" s="151"/>
      <c r="G33" s="9"/>
      <c r="H33" s="24">
        <v>4500</v>
      </c>
      <c r="I33" s="25"/>
      <c r="J33" s="24">
        <v>4500</v>
      </c>
      <c r="K33" s="145"/>
      <c r="L33" s="28" t="s">
        <v>59</v>
      </c>
      <c r="M33" s="29" t="s">
        <v>50</v>
      </c>
    </row>
    <row r="34" spans="1:13" ht="39.950000000000003" customHeight="1">
      <c r="A34" s="145">
        <v>14</v>
      </c>
      <c r="B34" s="243" t="s">
        <v>169</v>
      </c>
      <c r="C34" s="174"/>
      <c r="D34" s="240">
        <v>3900</v>
      </c>
      <c r="E34" s="241">
        <v>3900</v>
      </c>
      <c r="F34" s="151" t="s">
        <v>28</v>
      </c>
      <c r="G34" s="170" t="s">
        <v>166</v>
      </c>
      <c r="H34" s="171"/>
      <c r="I34" s="170" t="s">
        <v>166</v>
      </c>
      <c r="J34" s="171"/>
      <c r="K34" s="145" t="s">
        <v>65</v>
      </c>
      <c r="L34" s="170" t="s">
        <v>134</v>
      </c>
      <c r="M34" s="171"/>
    </row>
    <row r="35" spans="1:13" ht="39.950000000000003" customHeight="1">
      <c r="A35" s="145"/>
      <c r="B35" s="244"/>
      <c r="C35" s="164"/>
      <c r="D35" s="240"/>
      <c r="E35" s="241"/>
      <c r="F35" s="151"/>
      <c r="G35" s="9"/>
      <c r="H35" s="24">
        <v>3900</v>
      </c>
      <c r="I35" s="25"/>
      <c r="J35" s="24">
        <v>3900</v>
      </c>
      <c r="K35" s="145"/>
      <c r="L35" s="28" t="s">
        <v>60</v>
      </c>
      <c r="M35" s="29" t="s">
        <v>50</v>
      </c>
    </row>
    <row r="36" spans="1:13" ht="39.950000000000003" customHeight="1">
      <c r="A36" s="145">
        <v>15</v>
      </c>
      <c r="B36" s="243" t="s">
        <v>170</v>
      </c>
      <c r="C36" s="174"/>
      <c r="D36" s="240">
        <v>17205</v>
      </c>
      <c r="E36" s="241">
        <v>17205</v>
      </c>
      <c r="F36" s="151" t="s">
        <v>28</v>
      </c>
      <c r="G36" s="170" t="s">
        <v>166</v>
      </c>
      <c r="H36" s="171"/>
      <c r="I36" s="170" t="s">
        <v>166</v>
      </c>
      <c r="J36" s="171"/>
      <c r="K36" s="145" t="s">
        <v>65</v>
      </c>
      <c r="L36" s="170" t="s">
        <v>134</v>
      </c>
      <c r="M36" s="171"/>
    </row>
    <row r="37" spans="1:13" ht="39.950000000000003" customHeight="1">
      <c r="A37" s="145"/>
      <c r="B37" s="244"/>
      <c r="C37" s="164"/>
      <c r="D37" s="240"/>
      <c r="E37" s="241"/>
      <c r="F37" s="151"/>
      <c r="G37" s="9"/>
      <c r="H37" s="24">
        <v>17205</v>
      </c>
      <c r="I37" s="25"/>
      <c r="J37" s="24">
        <v>17205</v>
      </c>
      <c r="K37" s="145"/>
      <c r="L37" s="28" t="s">
        <v>61</v>
      </c>
      <c r="M37" s="29" t="s">
        <v>50</v>
      </c>
    </row>
    <row r="38" spans="1:13" ht="39.950000000000003" customHeight="1">
      <c r="A38" s="145">
        <v>16</v>
      </c>
      <c r="B38" s="243" t="s">
        <v>171</v>
      </c>
      <c r="C38" s="174"/>
      <c r="D38" s="240">
        <v>2800</v>
      </c>
      <c r="E38" s="241">
        <v>2800</v>
      </c>
      <c r="F38" s="151" t="s">
        <v>28</v>
      </c>
      <c r="G38" s="170" t="s">
        <v>172</v>
      </c>
      <c r="H38" s="171"/>
      <c r="I38" s="170" t="s">
        <v>172</v>
      </c>
      <c r="J38" s="171"/>
      <c r="K38" s="145" t="s">
        <v>65</v>
      </c>
      <c r="L38" s="170" t="s">
        <v>173</v>
      </c>
      <c r="M38" s="171"/>
    </row>
    <row r="39" spans="1:13" ht="39.950000000000003" customHeight="1">
      <c r="A39" s="145"/>
      <c r="B39" s="244"/>
      <c r="C39" s="164"/>
      <c r="D39" s="240"/>
      <c r="E39" s="241"/>
      <c r="F39" s="151"/>
      <c r="G39" s="9"/>
      <c r="H39" s="24">
        <v>2800</v>
      </c>
      <c r="I39" s="25"/>
      <c r="J39" s="24">
        <v>2800</v>
      </c>
      <c r="K39" s="145"/>
      <c r="L39" s="28" t="s">
        <v>49</v>
      </c>
      <c r="M39" s="29" t="s">
        <v>50</v>
      </c>
    </row>
    <row r="40" spans="1:13" ht="50.1" customHeight="1">
      <c r="A40" s="145">
        <v>17</v>
      </c>
      <c r="B40" s="243" t="s">
        <v>176</v>
      </c>
      <c r="C40" s="174"/>
      <c r="D40" s="240">
        <v>21742.400000000001</v>
      </c>
      <c r="E40" s="147">
        <v>21742.400000000001</v>
      </c>
      <c r="F40" s="151" t="s">
        <v>28</v>
      </c>
      <c r="G40" s="170" t="s">
        <v>177</v>
      </c>
      <c r="H40" s="171"/>
      <c r="I40" s="170" t="s">
        <v>177</v>
      </c>
      <c r="J40" s="171"/>
      <c r="K40" s="145" t="s">
        <v>65</v>
      </c>
      <c r="L40" s="170" t="s">
        <v>173</v>
      </c>
      <c r="M40" s="171"/>
    </row>
    <row r="41" spans="1:13" ht="50.1" customHeight="1">
      <c r="A41" s="145"/>
      <c r="B41" s="244"/>
      <c r="C41" s="164"/>
      <c r="D41" s="240"/>
      <c r="E41" s="147"/>
      <c r="F41" s="151"/>
      <c r="G41" s="9"/>
      <c r="H41" s="24">
        <v>21742.400000000001</v>
      </c>
      <c r="I41" s="25"/>
      <c r="J41" s="24">
        <v>21742.400000000001</v>
      </c>
      <c r="K41" s="145"/>
      <c r="L41" s="28" t="s">
        <v>51</v>
      </c>
      <c r="M41" s="29" t="s">
        <v>50</v>
      </c>
    </row>
    <row r="42" spans="1:13" ht="39.950000000000003" customHeight="1">
      <c r="A42" s="145">
        <v>18</v>
      </c>
      <c r="B42" s="243" t="s">
        <v>178</v>
      </c>
      <c r="C42" s="174"/>
      <c r="D42" s="240">
        <v>7350</v>
      </c>
      <c r="E42" s="241">
        <v>7350</v>
      </c>
      <c r="F42" s="151" t="s">
        <v>28</v>
      </c>
      <c r="G42" s="170" t="s">
        <v>179</v>
      </c>
      <c r="H42" s="171"/>
      <c r="I42" s="170" t="s">
        <v>179</v>
      </c>
      <c r="J42" s="171"/>
      <c r="K42" s="145" t="s">
        <v>65</v>
      </c>
      <c r="L42" s="170" t="s">
        <v>173</v>
      </c>
      <c r="M42" s="171"/>
    </row>
    <row r="43" spans="1:13" ht="39.950000000000003" customHeight="1">
      <c r="A43" s="145"/>
      <c r="B43" s="244"/>
      <c r="C43" s="164"/>
      <c r="D43" s="240"/>
      <c r="E43" s="241"/>
      <c r="F43" s="151"/>
      <c r="G43" s="9"/>
      <c r="H43" s="24">
        <v>7350</v>
      </c>
      <c r="I43" s="25"/>
      <c r="J43" s="24">
        <v>7350</v>
      </c>
      <c r="K43" s="145"/>
      <c r="L43" s="28" t="s">
        <v>52</v>
      </c>
      <c r="M43" s="29" t="s">
        <v>50</v>
      </c>
    </row>
    <row r="44" spans="1:13" ht="39.950000000000003" customHeight="1">
      <c r="A44" s="145">
        <v>19</v>
      </c>
      <c r="B44" s="243" t="s">
        <v>180</v>
      </c>
      <c r="C44" s="174"/>
      <c r="D44" s="240">
        <v>2475</v>
      </c>
      <c r="E44" s="241">
        <v>2475</v>
      </c>
      <c r="F44" s="151" t="s">
        <v>28</v>
      </c>
      <c r="G44" s="170" t="s">
        <v>179</v>
      </c>
      <c r="H44" s="171"/>
      <c r="I44" s="170" t="s">
        <v>179</v>
      </c>
      <c r="J44" s="171"/>
      <c r="K44" s="145" t="s">
        <v>65</v>
      </c>
      <c r="L44" s="170" t="s">
        <v>173</v>
      </c>
      <c r="M44" s="171"/>
    </row>
    <row r="45" spans="1:13" ht="39.950000000000003" customHeight="1">
      <c r="A45" s="145"/>
      <c r="B45" s="244"/>
      <c r="C45" s="164"/>
      <c r="D45" s="240"/>
      <c r="E45" s="241"/>
      <c r="F45" s="151"/>
      <c r="G45" s="9"/>
      <c r="H45" s="24">
        <v>2475</v>
      </c>
      <c r="I45" s="25"/>
      <c r="J45" s="24">
        <v>2475</v>
      </c>
      <c r="K45" s="145"/>
      <c r="L45" s="28" t="s">
        <v>53</v>
      </c>
      <c r="M45" s="29" t="s">
        <v>50</v>
      </c>
    </row>
    <row r="46" spans="1:13" ht="39.950000000000003" customHeight="1">
      <c r="A46" s="145">
        <v>20</v>
      </c>
      <c r="B46" s="243" t="s">
        <v>174</v>
      </c>
      <c r="C46" s="174"/>
      <c r="D46" s="240">
        <v>540</v>
      </c>
      <c r="E46" s="241">
        <v>540</v>
      </c>
      <c r="F46" s="151" t="s">
        <v>28</v>
      </c>
      <c r="G46" s="170" t="s">
        <v>175</v>
      </c>
      <c r="H46" s="171"/>
      <c r="I46" s="170" t="s">
        <v>175</v>
      </c>
      <c r="J46" s="171"/>
      <c r="K46" s="145" t="s">
        <v>65</v>
      </c>
      <c r="L46" s="170" t="s">
        <v>173</v>
      </c>
      <c r="M46" s="171"/>
    </row>
    <row r="47" spans="1:13" ht="39.950000000000003" customHeight="1" thickBot="1">
      <c r="A47" s="145"/>
      <c r="B47" s="250"/>
      <c r="C47" s="189"/>
      <c r="D47" s="240"/>
      <c r="E47" s="241"/>
      <c r="F47" s="151"/>
      <c r="G47" s="9"/>
      <c r="H47" s="24">
        <v>540</v>
      </c>
      <c r="I47" s="25"/>
      <c r="J47" s="24">
        <v>540</v>
      </c>
      <c r="K47" s="145"/>
      <c r="L47" s="28" t="s">
        <v>54</v>
      </c>
      <c r="M47" s="29" t="s">
        <v>50</v>
      </c>
    </row>
    <row r="48" spans="1:13" ht="39.950000000000003" customHeight="1">
      <c r="A48" s="145">
        <v>21</v>
      </c>
      <c r="B48" s="249" t="s">
        <v>182</v>
      </c>
      <c r="C48" s="221"/>
      <c r="D48" s="245">
        <v>550</v>
      </c>
      <c r="E48" s="241">
        <v>550</v>
      </c>
      <c r="F48" s="247" t="s">
        <v>122</v>
      </c>
      <c r="G48" s="181" t="s">
        <v>181</v>
      </c>
      <c r="H48" s="182"/>
      <c r="I48" s="181" t="s">
        <v>181</v>
      </c>
      <c r="J48" s="182"/>
      <c r="K48" s="145" t="s">
        <v>65</v>
      </c>
      <c r="L48" s="172" t="s">
        <v>184</v>
      </c>
      <c r="M48" s="171"/>
    </row>
    <row r="49" spans="1:13" ht="39.950000000000003" customHeight="1" thickBot="1">
      <c r="A49" s="145"/>
      <c r="B49" s="250"/>
      <c r="C49" s="222"/>
      <c r="D49" s="246"/>
      <c r="E49" s="241"/>
      <c r="F49" s="248"/>
      <c r="G49" s="1"/>
      <c r="H49" s="26">
        <v>550</v>
      </c>
      <c r="I49" s="2"/>
      <c r="J49" s="26">
        <v>550</v>
      </c>
      <c r="K49" s="145"/>
      <c r="L49" s="27" t="s">
        <v>53</v>
      </c>
      <c r="M49" s="31" t="s">
        <v>50</v>
      </c>
    </row>
    <row r="50" spans="1:13" ht="35.1" customHeight="1">
      <c r="A50" s="145">
        <v>22</v>
      </c>
      <c r="B50" s="249" t="s">
        <v>186</v>
      </c>
      <c r="C50" s="187"/>
      <c r="D50" s="240">
        <v>2700</v>
      </c>
      <c r="E50" s="241">
        <v>2700</v>
      </c>
      <c r="F50" s="247" t="s">
        <v>122</v>
      </c>
      <c r="G50" s="170" t="s">
        <v>183</v>
      </c>
      <c r="H50" s="171"/>
      <c r="I50" s="170" t="s">
        <v>183</v>
      </c>
      <c r="J50" s="171"/>
      <c r="K50" s="145" t="s">
        <v>65</v>
      </c>
      <c r="L50" s="172" t="s">
        <v>185</v>
      </c>
      <c r="M50" s="171"/>
    </row>
    <row r="51" spans="1:13" ht="35.1" customHeight="1" thickBot="1">
      <c r="A51" s="145"/>
      <c r="B51" s="251"/>
      <c r="C51" s="162"/>
      <c r="D51" s="240"/>
      <c r="E51" s="241"/>
      <c r="F51" s="248"/>
      <c r="G51" s="9"/>
      <c r="H51" s="24">
        <v>2700</v>
      </c>
      <c r="I51" s="25"/>
      <c r="J51" s="24">
        <v>2700</v>
      </c>
      <c r="K51" s="145"/>
      <c r="L51" s="27" t="s">
        <v>54</v>
      </c>
      <c r="M51" s="31" t="s">
        <v>50</v>
      </c>
    </row>
    <row r="52" spans="1:13" ht="45" customHeight="1">
      <c r="A52" s="145">
        <v>23</v>
      </c>
      <c r="B52" s="251" t="s">
        <v>187</v>
      </c>
      <c r="C52" s="162"/>
      <c r="D52" s="240">
        <v>8000</v>
      </c>
      <c r="E52" s="241">
        <v>8000</v>
      </c>
      <c r="F52" s="247" t="s">
        <v>122</v>
      </c>
      <c r="G52" s="170" t="s">
        <v>188</v>
      </c>
      <c r="H52" s="171"/>
      <c r="I52" s="170" t="s">
        <v>188</v>
      </c>
      <c r="J52" s="171"/>
      <c r="K52" s="145" t="s">
        <v>65</v>
      </c>
      <c r="L52" s="172" t="s">
        <v>185</v>
      </c>
      <c r="M52" s="171"/>
    </row>
    <row r="53" spans="1:13" ht="45" customHeight="1" thickBot="1">
      <c r="A53" s="145"/>
      <c r="B53" s="244"/>
      <c r="C53" s="164"/>
      <c r="D53" s="240"/>
      <c r="E53" s="241"/>
      <c r="F53" s="248"/>
      <c r="G53" s="9"/>
      <c r="H53" s="24">
        <v>8000</v>
      </c>
      <c r="I53" s="25"/>
      <c r="J53" s="24">
        <v>8000</v>
      </c>
      <c r="K53" s="145"/>
      <c r="L53" s="27" t="s">
        <v>55</v>
      </c>
      <c r="M53" s="31" t="s">
        <v>50</v>
      </c>
    </row>
    <row r="54" spans="1:13" ht="55.5" customHeight="1">
      <c r="A54" s="145">
        <v>24</v>
      </c>
      <c r="B54" s="243" t="s">
        <v>189</v>
      </c>
      <c r="C54" s="174"/>
      <c r="D54" s="240">
        <v>1750</v>
      </c>
      <c r="E54" s="241">
        <v>1750</v>
      </c>
      <c r="F54" s="247" t="s">
        <v>122</v>
      </c>
      <c r="G54" s="170" t="s">
        <v>190</v>
      </c>
      <c r="H54" s="171"/>
      <c r="I54" s="170" t="s">
        <v>190</v>
      </c>
      <c r="J54" s="171"/>
      <c r="K54" s="145" t="s">
        <v>65</v>
      </c>
      <c r="L54" s="172" t="s">
        <v>185</v>
      </c>
      <c r="M54" s="171"/>
    </row>
    <row r="55" spans="1:13" ht="22.5" customHeight="1" thickBot="1">
      <c r="A55" s="145"/>
      <c r="B55" s="244"/>
      <c r="C55" s="164"/>
      <c r="D55" s="240"/>
      <c r="E55" s="241"/>
      <c r="F55" s="248"/>
      <c r="G55" s="9"/>
      <c r="H55" s="24">
        <v>1750</v>
      </c>
      <c r="I55" s="25"/>
      <c r="J55" s="24">
        <v>1750</v>
      </c>
      <c r="K55" s="145"/>
      <c r="L55" s="27" t="s">
        <v>56</v>
      </c>
      <c r="M55" s="31" t="s">
        <v>50</v>
      </c>
    </row>
    <row r="56" spans="1:13" ht="60" customHeight="1">
      <c r="A56" s="145">
        <v>25</v>
      </c>
      <c r="B56" s="243" t="s">
        <v>191</v>
      </c>
      <c r="C56" s="174"/>
      <c r="D56" s="240">
        <v>4500</v>
      </c>
      <c r="E56" s="241">
        <v>4500</v>
      </c>
      <c r="F56" s="247" t="s">
        <v>122</v>
      </c>
      <c r="G56" s="181" t="s">
        <v>192</v>
      </c>
      <c r="H56" s="182"/>
      <c r="I56" s="181" t="s">
        <v>192</v>
      </c>
      <c r="J56" s="182"/>
      <c r="K56" s="145" t="s">
        <v>65</v>
      </c>
      <c r="L56" s="172" t="s">
        <v>185</v>
      </c>
      <c r="M56" s="171"/>
    </row>
    <row r="57" spans="1:13" ht="22.5" customHeight="1" thickBot="1">
      <c r="A57" s="145"/>
      <c r="B57" s="250"/>
      <c r="C57" s="189"/>
      <c r="D57" s="240"/>
      <c r="E57" s="241"/>
      <c r="F57" s="248"/>
      <c r="G57" s="9"/>
      <c r="H57" s="24">
        <v>4500</v>
      </c>
      <c r="I57" s="25"/>
      <c r="J57" s="24">
        <v>4500</v>
      </c>
      <c r="K57" s="145"/>
      <c r="L57" s="27" t="s">
        <v>57</v>
      </c>
      <c r="M57" s="31" t="s">
        <v>50</v>
      </c>
    </row>
    <row r="58" spans="1:13" ht="39.950000000000003" customHeight="1">
      <c r="A58" s="254">
        <v>26</v>
      </c>
      <c r="B58" s="258" t="s">
        <v>193</v>
      </c>
      <c r="C58" s="221"/>
      <c r="D58" s="245">
        <v>1200</v>
      </c>
      <c r="E58" s="245">
        <v>1200</v>
      </c>
      <c r="F58" s="247" t="s">
        <v>122</v>
      </c>
      <c r="G58" s="181" t="s">
        <v>123</v>
      </c>
      <c r="H58" s="182"/>
      <c r="I58" s="181" t="s">
        <v>123</v>
      </c>
      <c r="J58" s="182"/>
      <c r="K58" s="145" t="s">
        <v>65</v>
      </c>
      <c r="L58" s="172" t="s">
        <v>185</v>
      </c>
      <c r="M58" s="171"/>
    </row>
    <row r="59" spans="1:13" ht="39.950000000000003" customHeight="1">
      <c r="A59" s="255"/>
      <c r="B59" s="259"/>
      <c r="C59" s="260"/>
      <c r="D59" s="256"/>
      <c r="E59" s="256"/>
      <c r="F59" s="257"/>
      <c r="G59" s="102"/>
      <c r="H59" s="103">
        <v>1200</v>
      </c>
      <c r="I59" s="104"/>
      <c r="J59" s="103">
        <v>1200</v>
      </c>
      <c r="K59" s="230"/>
      <c r="L59" s="27" t="s">
        <v>58</v>
      </c>
      <c r="M59" s="31" t="s">
        <v>50</v>
      </c>
    </row>
    <row r="60" spans="1:13" ht="30" customHeight="1">
      <c r="A60" s="151"/>
      <c r="B60" s="223"/>
      <c r="C60" s="261"/>
      <c r="D60" s="61">
        <f>SUM(D8:D59)</f>
        <v>3362839.4</v>
      </c>
      <c r="E60" s="105">
        <v>3220718.05</v>
      </c>
      <c r="F60" s="106"/>
      <c r="G60" s="252">
        <f>SUM(G9:H59)</f>
        <v>3210539.4</v>
      </c>
      <c r="H60" s="252"/>
      <c r="I60" s="252">
        <f>SUM(I8:J59)</f>
        <v>3210539.4</v>
      </c>
      <c r="J60" s="252"/>
      <c r="K60" s="63"/>
      <c r="L60" s="63"/>
      <c r="M60" s="64"/>
    </row>
    <row r="61" spans="1:13" ht="30" customHeight="1">
      <c r="A61" s="16"/>
      <c r="B61" s="231" t="s">
        <v>376</v>
      </c>
      <c r="C61" s="231"/>
      <c r="D61" s="253"/>
      <c r="E61" s="253"/>
      <c r="F61" s="253"/>
      <c r="G61" s="87"/>
      <c r="H61" s="84"/>
      <c r="I61" s="19"/>
      <c r="J61" s="18"/>
      <c r="K61" s="20"/>
      <c r="L61" s="20"/>
      <c r="M61" s="21"/>
    </row>
    <row r="62" spans="1:13" ht="24.95" customHeight="1">
      <c r="A62" s="23"/>
      <c r="B62" s="89" t="s">
        <v>377</v>
      </c>
      <c r="C62" s="86">
        <v>0</v>
      </c>
      <c r="D62" s="85" t="s">
        <v>373</v>
      </c>
      <c r="E62" s="32" t="s">
        <v>128</v>
      </c>
      <c r="F62" s="90">
        <v>0</v>
      </c>
      <c r="G62" s="84" t="s">
        <v>194</v>
      </c>
      <c r="I62" s="18"/>
      <c r="J62" s="18"/>
      <c r="K62" s="20"/>
      <c r="L62" s="20"/>
      <c r="M62" s="21"/>
    </row>
    <row r="63" spans="1:13" ht="24.95" customHeight="1">
      <c r="A63" s="23"/>
      <c r="B63" s="89" t="s">
        <v>378</v>
      </c>
      <c r="C63" s="86">
        <v>20</v>
      </c>
      <c r="D63" s="85" t="s">
        <v>373</v>
      </c>
      <c r="E63" s="32" t="s">
        <v>128</v>
      </c>
      <c r="F63" s="90">
        <f>H9+H11+H13+H15+H17+H19+H21+H23+H25+H27+H29+H31+H33+H35+H37+H39+H41+H43+H45+H47</f>
        <v>3191839.4</v>
      </c>
      <c r="G63" s="84" t="s">
        <v>194</v>
      </c>
      <c r="I63" s="18"/>
      <c r="J63" s="18"/>
      <c r="K63" s="20"/>
      <c r="L63" s="20"/>
      <c r="M63" s="21"/>
    </row>
    <row r="64" spans="1:13" ht="24.95" customHeight="1">
      <c r="A64" s="23"/>
      <c r="B64" s="89" t="s">
        <v>374</v>
      </c>
      <c r="C64" s="86">
        <v>6</v>
      </c>
      <c r="D64" s="85" t="s">
        <v>373</v>
      </c>
      <c r="E64" s="32" t="s">
        <v>128</v>
      </c>
      <c r="F64" s="90">
        <f>H49+H51+H53+H55+H57+H59</f>
        <v>18700</v>
      </c>
      <c r="G64" s="84" t="s">
        <v>194</v>
      </c>
      <c r="I64" s="18"/>
      <c r="J64" s="18"/>
      <c r="K64" s="20"/>
      <c r="L64" s="20"/>
      <c r="M64" s="21"/>
    </row>
    <row r="65" spans="1:13" ht="24.95" customHeight="1">
      <c r="A65" s="23"/>
      <c r="B65" s="89" t="s">
        <v>379</v>
      </c>
      <c r="C65" s="86">
        <v>0</v>
      </c>
      <c r="D65" s="85" t="s">
        <v>373</v>
      </c>
      <c r="E65" s="32" t="s">
        <v>128</v>
      </c>
      <c r="F65" s="90">
        <v>0</v>
      </c>
      <c r="G65" s="84" t="s">
        <v>194</v>
      </c>
      <c r="I65" s="18"/>
      <c r="J65" s="18"/>
      <c r="K65" s="20"/>
      <c r="L65" s="20"/>
      <c r="M65" s="21"/>
    </row>
    <row r="66" spans="1:13" ht="24.95" customHeight="1" thickBot="1">
      <c r="A66" s="23"/>
      <c r="B66" s="86" t="s">
        <v>380</v>
      </c>
      <c r="C66" s="88">
        <f>SUM(C62:C65)</f>
        <v>26</v>
      </c>
      <c r="D66" s="85" t="s">
        <v>373</v>
      </c>
      <c r="E66" s="32" t="s">
        <v>128</v>
      </c>
      <c r="F66" s="91">
        <f>SUM(F62:F65)</f>
        <v>3210539.4</v>
      </c>
      <c r="G66" s="84" t="s">
        <v>194</v>
      </c>
      <c r="I66" s="22"/>
      <c r="J66" s="18"/>
      <c r="K66" s="20"/>
      <c r="L66" s="20"/>
      <c r="M66" s="21"/>
    </row>
    <row r="67" spans="1:13" ht="24.95" customHeight="1" thickTop="1"/>
    <row r="68" spans="1:13" ht="24.95" customHeight="1"/>
    <row r="69" spans="1:13" ht="15.75" customHeight="1"/>
  </sheetData>
  <autoFilter ref="F1:F69"/>
  <mergeCells count="254">
    <mergeCell ref="B44:C45"/>
    <mergeCell ref="B42:C43"/>
    <mergeCell ref="B32:C33"/>
    <mergeCell ref="B30:C31"/>
    <mergeCell ref="B28:C29"/>
    <mergeCell ref="B34:C35"/>
    <mergeCell ref="B5:C6"/>
    <mergeCell ref="A5:A6"/>
    <mergeCell ref="B8:C9"/>
    <mergeCell ref="B7:C7"/>
    <mergeCell ref="B10:C11"/>
    <mergeCell ref="B12:C13"/>
    <mergeCell ref="B14:C15"/>
    <mergeCell ref="B20:C21"/>
    <mergeCell ref="B18:C19"/>
    <mergeCell ref="B16:C17"/>
    <mergeCell ref="A28:A29"/>
    <mergeCell ref="A40:A41"/>
    <mergeCell ref="A44:A45"/>
    <mergeCell ref="B24:C25"/>
    <mergeCell ref="B26:C27"/>
    <mergeCell ref="A22:A23"/>
    <mergeCell ref="G60:H60"/>
    <mergeCell ref="I60:J60"/>
    <mergeCell ref="B61:F61"/>
    <mergeCell ref="L58:M58"/>
    <mergeCell ref="K56:K57"/>
    <mergeCell ref="L56:M56"/>
    <mergeCell ref="A58:A59"/>
    <mergeCell ref="D58:D59"/>
    <mergeCell ref="E58:E59"/>
    <mergeCell ref="F58:F59"/>
    <mergeCell ref="G58:H58"/>
    <mergeCell ref="I58:J58"/>
    <mergeCell ref="K58:K59"/>
    <mergeCell ref="B58:C59"/>
    <mergeCell ref="B56:C57"/>
    <mergeCell ref="A60:C60"/>
    <mergeCell ref="I54:J54"/>
    <mergeCell ref="K54:K55"/>
    <mergeCell ref="L54:M54"/>
    <mergeCell ref="A56:A57"/>
    <mergeCell ref="D56:D57"/>
    <mergeCell ref="E56:E57"/>
    <mergeCell ref="F56:F57"/>
    <mergeCell ref="G56:H56"/>
    <mergeCell ref="I56:J56"/>
    <mergeCell ref="A54:A55"/>
    <mergeCell ref="D54:D55"/>
    <mergeCell ref="E54:E55"/>
    <mergeCell ref="F54:F55"/>
    <mergeCell ref="G54:H54"/>
    <mergeCell ref="B54:C55"/>
    <mergeCell ref="A52:A53"/>
    <mergeCell ref="D52:D53"/>
    <mergeCell ref="E52:E53"/>
    <mergeCell ref="F52:F53"/>
    <mergeCell ref="G52:H52"/>
    <mergeCell ref="I52:J52"/>
    <mergeCell ref="K52:K53"/>
    <mergeCell ref="L52:M52"/>
    <mergeCell ref="B52:C53"/>
    <mergeCell ref="A50:A51"/>
    <mergeCell ref="D50:D51"/>
    <mergeCell ref="E50:E51"/>
    <mergeCell ref="F50:F51"/>
    <mergeCell ref="G50:H50"/>
    <mergeCell ref="I50:J50"/>
    <mergeCell ref="K50:K51"/>
    <mergeCell ref="L50:M50"/>
    <mergeCell ref="B50:C51"/>
    <mergeCell ref="I46:J46"/>
    <mergeCell ref="K46:K47"/>
    <mergeCell ref="L46:M46"/>
    <mergeCell ref="A48:A49"/>
    <mergeCell ref="D48:D49"/>
    <mergeCell ref="E48:E49"/>
    <mergeCell ref="F48:F49"/>
    <mergeCell ref="G48:H48"/>
    <mergeCell ref="I48:J48"/>
    <mergeCell ref="A46:A47"/>
    <mergeCell ref="D46:D47"/>
    <mergeCell ref="E46:E47"/>
    <mergeCell ref="F46:F47"/>
    <mergeCell ref="G46:H46"/>
    <mergeCell ref="K48:K49"/>
    <mergeCell ref="L48:M48"/>
    <mergeCell ref="B48:C49"/>
    <mergeCell ref="B46:C47"/>
    <mergeCell ref="D28:D29"/>
    <mergeCell ref="E28:E29"/>
    <mergeCell ref="F28:F29"/>
    <mergeCell ref="G28:H28"/>
    <mergeCell ref="G10:H10"/>
    <mergeCell ref="F10:F11"/>
    <mergeCell ref="E10:E11"/>
    <mergeCell ref="D10:D11"/>
    <mergeCell ref="A10:A11"/>
    <mergeCell ref="A26:A27"/>
    <mergeCell ref="D26:D27"/>
    <mergeCell ref="E26:E27"/>
    <mergeCell ref="F26:F27"/>
    <mergeCell ref="G26:H26"/>
    <mergeCell ref="A18:A19"/>
    <mergeCell ref="D18:D19"/>
    <mergeCell ref="E18:E19"/>
    <mergeCell ref="F18:F19"/>
    <mergeCell ref="G18:H18"/>
    <mergeCell ref="A24:A25"/>
    <mergeCell ref="D24:D25"/>
    <mergeCell ref="E24:E25"/>
    <mergeCell ref="F24:F25"/>
    <mergeCell ref="G24:H24"/>
    <mergeCell ref="D40:D41"/>
    <mergeCell ref="E40:E41"/>
    <mergeCell ref="F40:F41"/>
    <mergeCell ref="G40:H40"/>
    <mergeCell ref="D30:D31"/>
    <mergeCell ref="E30:E31"/>
    <mergeCell ref="F30:F31"/>
    <mergeCell ref="G30:H30"/>
    <mergeCell ref="A34:A35"/>
    <mergeCell ref="D34:D35"/>
    <mergeCell ref="E34:E35"/>
    <mergeCell ref="F34:F35"/>
    <mergeCell ref="A32:A33"/>
    <mergeCell ref="D32:D33"/>
    <mergeCell ref="E32:E33"/>
    <mergeCell ref="F32:F33"/>
    <mergeCell ref="A30:A31"/>
    <mergeCell ref="B40:C41"/>
    <mergeCell ref="B38:C39"/>
    <mergeCell ref="B36:C37"/>
    <mergeCell ref="L44:M44"/>
    <mergeCell ref="K38:K39"/>
    <mergeCell ref="L38:M38"/>
    <mergeCell ref="L32:M32"/>
    <mergeCell ref="G34:H34"/>
    <mergeCell ref="I34:J34"/>
    <mergeCell ref="K34:K35"/>
    <mergeCell ref="L34:M34"/>
    <mergeCell ref="G32:H32"/>
    <mergeCell ref="I32:J32"/>
    <mergeCell ref="K32:K33"/>
    <mergeCell ref="I42:J42"/>
    <mergeCell ref="K42:K43"/>
    <mergeCell ref="L42:M42"/>
    <mergeCell ref="I44:J44"/>
    <mergeCell ref="L10:M10"/>
    <mergeCell ref="K10:K11"/>
    <mergeCell ref="I10:J10"/>
    <mergeCell ref="I40:J40"/>
    <mergeCell ref="K40:K41"/>
    <mergeCell ref="L40:M40"/>
    <mergeCell ref="K30:K31"/>
    <mergeCell ref="L30:M30"/>
    <mergeCell ref="I28:J28"/>
    <mergeCell ref="K28:K29"/>
    <mergeCell ref="L28:M28"/>
    <mergeCell ref="I30:J30"/>
    <mergeCell ref="I26:J26"/>
    <mergeCell ref="K26:K27"/>
    <mergeCell ref="L26:M26"/>
    <mergeCell ref="I24:J24"/>
    <mergeCell ref="K24:K25"/>
    <mergeCell ref="L24:M24"/>
    <mergeCell ref="I20:J20"/>
    <mergeCell ref="K20:K21"/>
    <mergeCell ref="L20:M20"/>
    <mergeCell ref="K22:K23"/>
    <mergeCell ref="L22:M22"/>
    <mergeCell ref="I18:J18"/>
    <mergeCell ref="D44:D45"/>
    <mergeCell ref="E44:E45"/>
    <mergeCell ref="F44:F45"/>
    <mergeCell ref="K44:K45"/>
    <mergeCell ref="I36:J36"/>
    <mergeCell ref="K36:K37"/>
    <mergeCell ref="L36:M36"/>
    <mergeCell ref="A38:A39"/>
    <mergeCell ref="D38:D39"/>
    <mergeCell ref="E38:E39"/>
    <mergeCell ref="F38:F39"/>
    <mergeCell ref="G38:H38"/>
    <mergeCell ref="I38:J38"/>
    <mergeCell ref="A36:A37"/>
    <mergeCell ref="D36:D37"/>
    <mergeCell ref="E36:E37"/>
    <mergeCell ref="F36:F37"/>
    <mergeCell ref="G36:H36"/>
    <mergeCell ref="A42:A43"/>
    <mergeCell ref="D42:D43"/>
    <mergeCell ref="E42:E43"/>
    <mergeCell ref="F42:F43"/>
    <mergeCell ref="G42:H42"/>
    <mergeCell ref="G44:H44"/>
    <mergeCell ref="D22:D23"/>
    <mergeCell ref="E22:E23"/>
    <mergeCell ref="F22:F23"/>
    <mergeCell ref="G22:H22"/>
    <mergeCell ref="I22:J22"/>
    <mergeCell ref="A20:A21"/>
    <mergeCell ref="D20:D21"/>
    <mergeCell ref="E20:E21"/>
    <mergeCell ref="F20:F21"/>
    <mergeCell ref="G20:H20"/>
    <mergeCell ref="B22:C23"/>
    <mergeCell ref="K18:K19"/>
    <mergeCell ref="L18:M18"/>
    <mergeCell ref="A16:A17"/>
    <mergeCell ref="D16:D17"/>
    <mergeCell ref="E16:E17"/>
    <mergeCell ref="F16:F17"/>
    <mergeCell ref="G16:H16"/>
    <mergeCell ref="I16:J16"/>
    <mergeCell ref="K16:K17"/>
    <mergeCell ref="L16:M16"/>
    <mergeCell ref="I12:J12"/>
    <mergeCell ref="K12:K13"/>
    <mergeCell ref="L12:M12"/>
    <mergeCell ref="A14:A15"/>
    <mergeCell ref="D14:D15"/>
    <mergeCell ref="E14:E15"/>
    <mergeCell ref="F14:F15"/>
    <mergeCell ref="G14:H14"/>
    <mergeCell ref="I14:J14"/>
    <mergeCell ref="A12:A13"/>
    <mergeCell ref="D12:D13"/>
    <mergeCell ref="E12:E13"/>
    <mergeCell ref="F12:F13"/>
    <mergeCell ref="G12:H12"/>
    <mergeCell ref="K14:K15"/>
    <mergeCell ref="L14:M14"/>
    <mergeCell ref="A1:M1"/>
    <mergeCell ref="L6:M6"/>
    <mergeCell ref="G8:H8"/>
    <mergeCell ref="I8:J8"/>
    <mergeCell ref="K8:K9"/>
    <mergeCell ref="L8:M8"/>
    <mergeCell ref="A2:M2"/>
    <mergeCell ref="A3:M3"/>
    <mergeCell ref="A4:M4"/>
    <mergeCell ref="I6:J6"/>
    <mergeCell ref="G7:H7"/>
    <mergeCell ref="I7:J7"/>
    <mergeCell ref="L7:M7"/>
    <mergeCell ref="A8:A9"/>
    <mergeCell ref="D8:D9"/>
    <mergeCell ref="E8:E9"/>
    <mergeCell ref="F8:F9"/>
    <mergeCell ref="I5:J5"/>
    <mergeCell ref="L5:M5"/>
    <mergeCell ref="G6:H6"/>
    <mergeCell ref="G5:H5"/>
  </mergeCells>
  <phoneticPr fontId="6" type="noConversion"/>
  <pageMargins left="0.23622047244094491" right="3.937007874015748E-2" top="0.35433070866141736" bottom="0.35433070866141736" header="0.31496062992125984" footer="0.31496062992125984"/>
  <pageSetup paperSize="9" scale="70" orientation="landscape" r:id="rId1"/>
  <rowBreaks count="3" manualBreakCount="3">
    <brk id="19" max="12" man="1"/>
    <brk id="29" max="11" man="1"/>
    <brk id="47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view="pageBreakPreview" topLeftCell="A40" zoomScale="98" zoomScaleNormal="100" zoomScaleSheetLayoutView="98" workbookViewId="0">
      <selection activeCell="R7" sqref="R7"/>
    </sheetView>
  </sheetViews>
  <sheetFormatPr defaultRowHeight="15"/>
  <cols>
    <col min="1" max="1" width="8" customWidth="1"/>
    <col min="2" max="2" width="28" customWidth="1"/>
    <col min="3" max="3" width="3.5703125" customWidth="1"/>
    <col min="4" max="4" width="13.85546875" customWidth="1"/>
    <col min="5" max="5" width="13.42578125" customWidth="1"/>
    <col min="6" max="6" width="14.42578125" customWidth="1"/>
    <col min="7" max="7" width="15.140625" customWidth="1"/>
    <col min="8" max="8" width="11.85546875" customWidth="1"/>
    <col min="9" max="9" width="10" customWidth="1"/>
    <col min="10" max="10" width="15.42578125" customWidth="1"/>
    <col min="11" max="11" width="13.42578125" customWidth="1"/>
    <col min="12" max="12" width="12.5703125" customWidth="1"/>
    <col min="13" max="13" width="5.85546875" customWidth="1"/>
  </cols>
  <sheetData>
    <row r="1" spans="1:13" ht="27.95" customHeight="1">
      <c r="A1" s="236" t="s">
        <v>0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</row>
    <row r="2" spans="1:13" ht="27.95" customHeight="1">
      <c r="A2" s="269" t="s">
        <v>388</v>
      </c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</row>
    <row r="3" spans="1:13" ht="27.95" customHeight="1">
      <c r="A3" s="143" t="s">
        <v>387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</row>
    <row r="4" spans="1:13" ht="27.95" customHeight="1">
      <c r="A4" s="270" t="s">
        <v>386</v>
      </c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270"/>
      <c r="M4" s="270"/>
    </row>
    <row r="5" spans="1:13" ht="24.95" customHeight="1">
      <c r="A5" s="3" t="s">
        <v>3</v>
      </c>
      <c r="B5" s="262" t="s">
        <v>4</v>
      </c>
      <c r="C5" s="263"/>
      <c r="D5" s="46" t="s">
        <v>5</v>
      </c>
      <c r="E5" s="3" t="s">
        <v>6</v>
      </c>
      <c r="F5" s="8" t="s">
        <v>7</v>
      </c>
      <c r="G5" s="154" t="s">
        <v>8</v>
      </c>
      <c r="H5" s="155"/>
      <c r="I5" s="154" t="s">
        <v>9</v>
      </c>
      <c r="J5" s="155"/>
      <c r="K5" s="4" t="s">
        <v>10</v>
      </c>
      <c r="L5" s="242" t="s">
        <v>11</v>
      </c>
      <c r="M5" s="155"/>
    </row>
    <row r="6" spans="1:13" ht="24.95" customHeight="1">
      <c r="A6" s="5"/>
      <c r="B6" s="264"/>
      <c r="C6" s="265"/>
      <c r="D6" s="47" t="s">
        <v>12</v>
      </c>
      <c r="E6" s="6" t="s">
        <v>13</v>
      </c>
      <c r="F6" s="48"/>
      <c r="G6" s="156" t="s">
        <v>14</v>
      </c>
      <c r="H6" s="157"/>
      <c r="I6" s="156" t="s">
        <v>15</v>
      </c>
      <c r="J6" s="157"/>
      <c r="K6" s="7" t="s">
        <v>16</v>
      </c>
      <c r="L6" s="156" t="s">
        <v>17</v>
      </c>
      <c r="M6" s="157"/>
    </row>
    <row r="7" spans="1:13" ht="24.95" customHeight="1">
      <c r="A7" s="37" t="s">
        <v>18</v>
      </c>
      <c r="B7" s="199" t="s">
        <v>19</v>
      </c>
      <c r="C7" s="268"/>
      <c r="D7" s="37" t="s">
        <v>20</v>
      </c>
      <c r="E7" s="37" t="s">
        <v>21</v>
      </c>
      <c r="F7" s="37" t="s">
        <v>22</v>
      </c>
      <c r="G7" s="160" t="s">
        <v>23</v>
      </c>
      <c r="H7" s="160"/>
      <c r="I7" s="160" t="s">
        <v>24</v>
      </c>
      <c r="J7" s="160"/>
      <c r="K7" s="37" t="s">
        <v>25</v>
      </c>
      <c r="L7" s="160" t="s">
        <v>26</v>
      </c>
      <c r="M7" s="160"/>
    </row>
    <row r="8" spans="1:13" ht="39.950000000000003" customHeight="1">
      <c r="A8" s="145">
        <v>1</v>
      </c>
      <c r="B8" s="243" t="s">
        <v>195</v>
      </c>
      <c r="C8" s="174"/>
      <c r="D8" s="240">
        <v>450000</v>
      </c>
      <c r="E8" s="241">
        <v>443557.27</v>
      </c>
      <c r="F8" s="151" t="s">
        <v>28</v>
      </c>
      <c r="G8" s="170" t="s">
        <v>155</v>
      </c>
      <c r="H8" s="172"/>
      <c r="I8" s="170" t="s">
        <v>155</v>
      </c>
      <c r="J8" s="171"/>
      <c r="K8" s="271" t="s">
        <v>65</v>
      </c>
      <c r="L8" s="170" t="s">
        <v>133</v>
      </c>
      <c r="M8" s="171"/>
    </row>
    <row r="9" spans="1:13" ht="27" customHeight="1">
      <c r="A9" s="145"/>
      <c r="B9" s="244"/>
      <c r="C9" s="164"/>
      <c r="D9" s="240"/>
      <c r="E9" s="241"/>
      <c r="F9" s="151"/>
      <c r="G9" s="9"/>
      <c r="H9" s="33">
        <v>442000</v>
      </c>
      <c r="I9" s="12"/>
      <c r="J9" s="24">
        <v>442000</v>
      </c>
      <c r="K9" s="271"/>
      <c r="L9" s="28" t="s">
        <v>198</v>
      </c>
      <c r="M9" s="29" t="s">
        <v>50</v>
      </c>
    </row>
    <row r="10" spans="1:13" ht="51.95" customHeight="1">
      <c r="A10" s="145">
        <v>2</v>
      </c>
      <c r="B10" s="243" t="s">
        <v>244</v>
      </c>
      <c r="C10" s="174"/>
      <c r="D10" s="240">
        <v>143900</v>
      </c>
      <c r="E10" s="241">
        <v>138198.63</v>
      </c>
      <c r="F10" s="151" t="s">
        <v>28</v>
      </c>
      <c r="G10" s="170" t="s">
        <v>29</v>
      </c>
      <c r="H10" s="172"/>
      <c r="I10" s="170" t="s">
        <v>29</v>
      </c>
      <c r="J10" s="171"/>
      <c r="K10" s="271" t="s">
        <v>65</v>
      </c>
      <c r="L10" s="170" t="s">
        <v>133</v>
      </c>
      <c r="M10" s="171"/>
    </row>
    <row r="11" spans="1:13" ht="51.95" customHeight="1">
      <c r="A11" s="145"/>
      <c r="B11" s="244"/>
      <c r="C11" s="164"/>
      <c r="D11" s="240"/>
      <c r="E11" s="241"/>
      <c r="F11" s="151"/>
      <c r="G11" s="9"/>
      <c r="H11" s="33">
        <v>137000</v>
      </c>
      <c r="I11" s="12"/>
      <c r="J11" s="24">
        <v>137000</v>
      </c>
      <c r="K11" s="271"/>
      <c r="L11" s="28" t="s">
        <v>199</v>
      </c>
      <c r="M11" s="29" t="s">
        <v>50</v>
      </c>
    </row>
    <row r="12" spans="1:13" ht="53.1" customHeight="1">
      <c r="A12" s="145">
        <v>3</v>
      </c>
      <c r="B12" s="243" t="s">
        <v>197</v>
      </c>
      <c r="C12" s="174"/>
      <c r="D12" s="240">
        <v>496200</v>
      </c>
      <c r="E12" s="241">
        <v>476665.96</v>
      </c>
      <c r="F12" s="151" t="s">
        <v>28</v>
      </c>
      <c r="G12" s="170" t="s">
        <v>29</v>
      </c>
      <c r="H12" s="171"/>
      <c r="I12" s="170" t="s">
        <v>29</v>
      </c>
      <c r="J12" s="171"/>
      <c r="K12" s="271" t="s">
        <v>65</v>
      </c>
      <c r="L12" s="170" t="s">
        <v>133</v>
      </c>
      <c r="M12" s="171"/>
    </row>
    <row r="13" spans="1:13" ht="53.1" customHeight="1" thickBot="1">
      <c r="A13" s="145"/>
      <c r="B13" s="244"/>
      <c r="C13" s="164"/>
      <c r="D13" s="240"/>
      <c r="E13" s="241"/>
      <c r="F13" s="151"/>
      <c r="G13" s="9"/>
      <c r="H13" s="33">
        <v>495500</v>
      </c>
      <c r="I13" s="12"/>
      <c r="J13" s="24">
        <v>495500</v>
      </c>
      <c r="K13" s="271"/>
      <c r="L13" s="28" t="s">
        <v>200</v>
      </c>
      <c r="M13" s="29" t="s">
        <v>50</v>
      </c>
    </row>
    <row r="14" spans="1:13" ht="39.950000000000003" customHeight="1">
      <c r="A14" s="145">
        <v>4</v>
      </c>
      <c r="B14" s="243" t="s">
        <v>212</v>
      </c>
      <c r="C14" s="174"/>
      <c r="D14" s="240">
        <v>6269</v>
      </c>
      <c r="E14" s="241">
        <v>6269</v>
      </c>
      <c r="F14" s="151" t="s">
        <v>28</v>
      </c>
      <c r="G14" s="208" t="s">
        <v>75</v>
      </c>
      <c r="H14" s="209"/>
      <c r="I14" s="208" t="s">
        <v>75</v>
      </c>
      <c r="J14" s="209"/>
      <c r="K14" s="271" t="s">
        <v>213</v>
      </c>
      <c r="L14" s="170" t="s">
        <v>134</v>
      </c>
      <c r="M14" s="171"/>
    </row>
    <row r="15" spans="1:13" ht="27" customHeight="1">
      <c r="A15" s="145"/>
      <c r="B15" s="244"/>
      <c r="C15" s="164"/>
      <c r="D15" s="240"/>
      <c r="E15" s="241"/>
      <c r="F15" s="151"/>
      <c r="G15" s="9"/>
      <c r="H15" s="33">
        <v>6269</v>
      </c>
      <c r="I15" s="12"/>
      <c r="J15" s="24">
        <v>6269</v>
      </c>
      <c r="K15" s="271"/>
      <c r="L15" s="28" t="s">
        <v>62</v>
      </c>
      <c r="M15" s="29" t="s">
        <v>50</v>
      </c>
    </row>
    <row r="16" spans="1:13" ht="39.950000000000003" customHeight="1">
      <c r="A16" s="145">
        <v>5</v>
      </c>
      <c r="B16" s="243" t="s">
        <v>245</v>
      </c>
      <c r="C16" s="174"/>
      <c r="D16" s="240">
        <v>6580.5</v>
      </c>
      <c r="E16" s="240">
        <v>6580.5</v>
      </c>
      <c r="F16" s="151" t="s">
        <v>28</v>
      </c>
      <c r="G16" s="170" t="s">
        <v>32</v>
      </c>
      <c r="H16" s="171"/>
      <c r="I16" s="170" t="s">
        <v>32</v>
      </c>
      <c r="J16" s="171"/>
      <c r="K16" s="271" t="s">
        <v>213</v>
      </c>
      <c r="L16" s="170" t="s">
        <v>134</v>
      </c>
      <c r="M16" s="171"/>
    </row>
    <row r="17" spans="1:13" ht="39.950000000000003" customHeight="1">
      <c r="A17" s="145"/>
      <c r="B17" s="244"/>
      <c r="C17" s="164"/>
      <c r="D17" s="240"/>
      <c r="E17" s="240"/>
      <c r="F17" s="151"/>
      <c r="G17" s="9"/>
      <c r="H17" s="33">
        <v>6580.5</v>
      </c>
      <c r="I17" s="12"/>
      <c r="J17" s="24">
        <v>6580.5</v>
      </c>
      <c r="K17" s="271"/>
      <c r="L17" s="28" t="s">
        <v>63</v>
      </c>
      <c r="M17" s="29" t="s">
        <v>50</v>
      </c>
    </row>
    <row r="18" spans="1:13" ht="45" customHeight="1">
      <c r="A18" s="145">
        <v>6</v>
      </c>
      <c r="B18" s="243" t="s">
        <v>215</v>
      </c>
      <c r="C18" s="174"/>
      <c r="D18" s="240">
        <v>107375</v>
      </c>
      <c r="E18" s="240">
        <v>107375</v>
      </c>
      <c r="F18" s="151" t="s">
        <v>28</v>
      </c>
      <c r="G18" s="170" t="s">
        <v>216</v>
      </c>
      <c r="H18" s="171"/>
      <c r="I18" s="170" t="s">
        <v>216</v>
      </c>
      <c r="J18" s="171"/>
      <c r="K18" s="271" t="s">
        <v>213</v>
      </c>
      <c r="L18" s="170" t="s">
        <v>134</v>
      </c>
      <c r="M18" s="171"/>
    </row>
    <row r="19" spans="1:13" ht="45" customHeight="1">
      <c r="A19" s="145"/>
      <c r="B19" s="244"/>
      <c r="C19" s="164"/>
      <c r="D19" s="240"/>
      <c r="E19" s="240"/>
      <c r="F19" s="151"/>
      <c r="G19" s="9"/>
      <c r="H19" s="33">
        <v>107375</v>
      </c>
      <c r="I19" s="12"/>
      <c r="J19" s="24">
        <v>107375</v>
      </c>
      <c r="K19" s="271"/>
      <c r="L19" s="28" t="s">
        <v>66</v>
      </c>
      <c r="M19" s="29" t="s">
        <v>50</v>
      </c>
    </row>
    <row r="20" spans="1:13" ht="30" customHeight="1">
      <c r="A20" s="145">
        <v>7</v>
      </c>
      <c r="B20" s="243" t="s">
        <v>218</v>
      </c>
      <c r="C20" s="174"/>
      <c r="D20" s="240">
        <v>5600</v>
      </c>
      <c r="E20" s="240">
        <v>5600</v>
      </c>
      <c r="F20" s="151" t="s">
        <v>28</v>
      </c>
      <c r="G20" s="170" t="s">
        <v>217</v>
      </c>
      <c r="H20" s="171"/>
      <c r="I20" s="170" t="s">
        <v>217</v>
      </c>
      <c r="J20" s="171"/>
      <c r="K20" s="271" t="s">
        <v>213</v>
      </c>
      <c r="L20" s="170" t="s">
        <v>134</v>
      </c>
      <c r="M20" s="171"/>
    </row>
    <row r="21" spans="1:13" ht="30" customHeight="1">
      <c r="A21" s="145"/>
      <c r="B21" s="244"/>
      <c r="C21" s="164"/>
      <c r="D21" s="240"/>
      <c r="E21" s="240"/>
      <c r="F21" s="151"/>
      <c r="G21" s="9"/>
      <c r="H21" s="33">
        <v>5600</v>
      </c>
      <c r="I21" s="12"/>
      <c r="J21" s="24">
        <v>5600</v>
      </c>
      <c r="K21" s="271"/>
      <c r="L21" s="28" t="s">
        <v>67</v>
      </c>
      <c r="M21" s="29" t="s">
        <v>50</v>
      </c>
    </row>
    <row r="22" spans="1:13" ht="39.950000000000003" customHeight="1">
      <c r="A22" s="145">
        <v>8</v>
      </c>
      <c r="B22" s="243" t="s">
        <v>219</v>
      </c>
      <c r="C22" s="174"/>
      <c r="D22" s="240">
        <v>3852</v>
      </c>
      <c r="E22" s="240">
        <v>3852</v>
      </c>
      <c r="F22" s="151" t="s">
        <v>28</v>
      </c>
      <c r="G22" s="170" t="s">
        <v>220</v>
      </c>
      <c r="H22" s="171"/>
      <c r="I22" s="170" t="s">
        <v>220</v>
      </c>
      <c r="J22" s="171"/>
      <c r="K22" s="271" t="s">
        <v>213</v>
      </c>
      <c r="L22" s="170" t="s">
        <v>173</v>
      </c>
      <c r="M22" s="171"/>
    </row>
    <row r="23" spans="1:13" ht="39.950000000000003" customHeight="1">
      <c r="A23" s="145"/>
      <c r="B23" s="244"/>
      <c r="C23" s="164"/>
      <c r="D23" s="240"/>
      <c r="E23" s="240"/>
      <c r="F23" s="151"/>
      <c r="G23" s="9"/>
      <c r="H23" s="33">
        <v>3852</v>
      </c>
      <c r="I23" s="12"/>
      <c r="J23" s="24">
        <v>3852</v>
      </c>
      <c r="K23" s="271"/>
      <c r="L23" s="28" t="s">
        <v>56</v>
      </c>
      <c r="M23" s="29" t="s">
        <v>50</v>
      </c>
    </row>
    <row r="24" spans="1:13" ht="51.95" customHeight="1">
      <c r="A24" s="145">
        <v>9</v>
      </c>
      <c r="B24" s="243" t="s">
        <v>221</v>
      </c>
      <c r="C24" s="174"/>
      <c r="D24" s="240">
        <v>600</v>
      </c>
      <c r="E24" s="240">
        <v>600</v>
      </c>
      <c r="F24" s="151" t="s">
        <v>28</v>
      </c>
      <c r="G24" s="170" t="s">
        <v>222</v>
      </c>
      <c r="H24" s="171"/>
      <c r="I24" s="170" t="s">
        <v>222</v>
      </c>
      <c r="J24" s="171"/>
      <c r="K24" s="271" t="s">
        <v>213</v>
      </c>
      <c r="L24" s="170" t="s">
        <v>173</v>
      </c>
      <c r="M24" s="171"/>
    </row>
    <row r="25" spans="1:13" ht="51.95" customHeight="1">
      <c r="A25" s="145"/>
      <c r="B25" s="244"/>
      <c r="C25" s="164"/>
      <c r="D25" s="240"/>
      <c r="E25" s="240"/>
      <c r="F25" s="151"/>
      <c r="G25" s="9"/>
      <c r="H25" s="33">
        <v>600</v>
      </c>
      <c r="I25" s="12"/>
      <c r="J25" s="24">
        <v>600</v>
      </c>
      <c r="K25" s="271"/>
      <c r="L25" s="28" t="s">
        <v>57</v>
      </c>
      <c r="M25" s="29" t="s">
        <v>50</v>
      </c>
    </row>
    <row r="26" spans="1:13" ht="53.1" customHeight="1">
      <c r="A26" s="145">
        <v>10</v>
      </c>
      <c r="B26" s="243" t="s">
        <v>223</v>
      </c>
      <c r="C26" s="174"/>
      <c r="D26" s="240">
        <v>4000</v>
      </c>
      <c r="E26" s="240">
        <v>4000</v>
      </c>
      <c r="F26" s="151" t="s">
        <v>28</v>
      </c>
      <c r="G26" s="170" t="s">
        <v>224</v>
      </c>
      <c r="H26" s="171"/>
      <c r="I26" s="170" t="s">
        <v>224</v>
      </c>
      <c r="J26" s="171"/>
      <c r="K26" s="271" t="s">
        <v>213</v>
      </c>
      <c r="L26" s="170" t="s">
        <v>173</v>
      </c>
      <c r="M26" s="171"/>
    </row>
    <row r="27" spans="1:13" ht="53.1" customHeight="1">
      <c r="A27" s="145"/>
      <c r="B27" s="244"/>
      <c r="C27" s="164"/>
      <c r="D27" s="240"/>
      <c r="E27" s="240"/>
      <c r="F27" s="151"/>
      <c r="G27" s="9"/>
      <c r="H27" s="33">
        <v>4000</v>
      </c>
      <c r="I27" s="12"/>
      <c r="J27" s="24">
        <v>4000</v>
      </c>
      <c r="K27" s="271"/>
      <c r="L27" s="28" t="s">
        <v>58</v>
      </c>
      <c r="M27" s="29" t="s">
        <v>50</v>
      </c>
    </row>
    <row r="28" spans="1:13" ht="39.950000000000003" customHeight="1">
      <c r="A28" s="145">
        <v>11</v>
      </c>
      <c r="B28" s="243" t="s">
        <v>226</v>
      </c>
      <c r="C28" s="174"/>
      <c r="D28" s="240">
        <v>1120</v>
      </c>
      <c r="E28" s="240">
        <v>1120</v>
      </c>
      <c r="F28" s="151" t="s">
        <v>28</v>
      </c>
      <c r="G28" s="170" t="s">
        <v>225</v>
      </c>
      <c r="H28" s="171"/>
      <c r="I28" s="170" t="s">
        <v>225</v>
      </c>
      <c r="J28" s="171"/>
      <c r="K28" s="271" t="s">
        <v>213</v>
      </c>
      <c r="L28" s="170" t="s">
        <v>173</v>
      </c>
      <c r="M28" s="171"/>
    </row>
    <row r="29" spans="1:13" ht="39.950000000000003" customHeight="1">
      <c r="A29" s="145"/>
      <c r="B29" s="244"/>
      <c r="C29" s="164"/>
      <c r="D29" s="240"/>
      <c r="E29" s="240"/>
      <c r="F29" s="151"/>
      <c r="G29" s="9"/>
      <c r="H29" s="33">
        <v>1120</v>
      </c>
      <c r="I29" s="12"/>
      <c r="J29" s="24">
        <v>1120</v>
      </c>
      <c r="K29" s="271"/>
      <c r="L29" s="28" t="s">
        <v>59</v>
      </c>
      <c r="M29" s="29" t="s">
        <v>50</v>
      </c>
    </row>
    <row r="30" spans="1:13" ht="53.1" customHeight="1">
      <c r="A30" s="145">
        <v>12</v>
      </c>
      <c r="B30" s="243" t="s">
        <v>227</v>
      </c>
      <c r="C30" s="174"/>
      <c r="D30" s="240">
        <v>2500</v>
      </c>
      <c r="E30" s="240">
        <v>2500</v>
      </c>
      <c r="F30" s="151" t="s">
        <v>28</v>
      </c>
      <c r="G30" s="170" t="s">
        <v>228</v>
      </c>
      <c r="H30" s="171"/>
      <c r="I30" s="170" t="s">
        <v>228</v>
      </c>
      <c r="J30" s="171"/>
      <c r="K30" s="271" t="s">
        <v>213</v>
      </c>
      <c r="L30" s="170" t="s">
        <v>173</v>
      </c>
      <c r="M30" s="171"/>
    </row>
    <row r="31" spans="1:13" ht="53.1" customHeight="1">
      <c r="A31" s="145"/>
      <c r="B31" s="244"/>
      <c r="C31" s="164"/>
      <c r="D31" s="240"/>
      <c r="E31" s="240"/>
      <c r="F31" s="151"/>
      <c r="G31" s="9"/>
      <c r="H31" s="33">
        <v>2500</v>
      </c>
      <c r="I31" s="12"/>
      <c r="J31" s="24">
        <v>2500</v>
      </c>
      <c r="K31" s="271"/>
      <c r="L31" s="28" t="s">
        <v>60</v>
      </c>
      <c r="M31" s="29" t="s">
        <v>50</v>
      </c>
    </row>
    <row r="32" spans="1:13" ht="45" customHeight="1">
      <c r="A32" s="145">
        <v>13</v>
      </c>
      <c r="B32" s="243" t="s">
        <v>229</v>
      </c>
      <c r="C32" s="174"/>
      <c r="D32" s="240">
        <v>1950</v>
      </c>
      <c r="E32" s="240">
        <v>1950</v>
      </c>
      <c r="F32" s="151" t="s">
        <v>28</v>
      </c>
      <c r="G32" s="170" t="s">
        <v>179</v>
      </c>
      <c r="H32" s="171"/>
      <c r="I32" s="170" t="s">
        <v>179</v>
      </c>
      <c r="J32" s="171"/>
      <c r="K32" s="271" t="s">
        <v>213</v>
      </c>
      <c r="L32" s="170" t="s">
        <v>173</v>
      </c>
      <c r="M32" s="171"/>
    </row>
    <row r="33" spans="1:13" ht="45" customHeight="1">
      <c r="A33" s="145"/>
      <c r="B33" s="244"/>
      <c r="C33" s="164"/>
      <c r="D33" s="240"/>
      <c r="E33" s="240"/>
      <c r="F33" s="151"/>
      <c r="G33" s="9"/>
      <c r="H33" s="33">
        <v>1950</v>
      </c>
      <c r="I33" s="12"/>
      <c r="J33" s="24">
        <v>1950</v>
      </c>
      <c r="K33" s="271"/>
      <c r="L33" s="28" t="s">
        <v>61</v>
      </c>
      <c r="M33" s="29" t="s">
        <v>50</v>
      </c>
    </row>
    <row r="34" spans="1:13" ht="50.1" customHeight="1">
      <c r="A34" s="145">
        <v>14</v>
      </c>
      <c r="B34" s="243" t="s">
        <v>230</v>
      </c>
      <c r="C34" s="174"/>
      <c r="D34" s="240">
        <v>9000</v>
      </c>
      <c r="E34" s="240">
        <v>9000</v>
      </c>
      <c r="F34" s="151" t="s">
        <v>28</v>
      </c>
      <c r="G34" s="170" t="s">
        <v>179</v>
      </c>
      <c r="H34" s="171"/>
      <c r="I34" s="170" t="s">
        <v>179</v>
      </c>
      <c r="J34" s="171"/>
      <c r="K34" s="271" t="s">
        <v>213</v>
      </c>
      <c r="L34" s="170" t="s">
        <v>173</v>
      </c>
      <c r="M34" s="171"/>
    </row>
    <row r="35" spans="1:13" ht="50.1" customHeight="1">
      <c r="A35" s="145"/>
      <c r="B35" s="244"/>
      <c r="C35" s="164"/>
      <c r="D35" s="240"/>
      <c r="E35" s="240"/>
      <c r="F35" s="151"/>
      <c r="G35" s="9"/>
      <c r="H35" s="33">
        <v>9000</v>
      </c>
      <c r="I35" s="12"/>
      <c r="J35" s="24">
        <v>9000</v>
      </c>
      <c r="K35" s="271"/>
      <c r="L35" s="28" t="s">
        <v>62</v>
      </c>
      <c r="M35" s="29" t="s">
        <v>50</v>
      </c>
    </row>
    <row r="36" spans="1:13" ht="50.1" customHeight="1">
      <c r="A36" s="145">
        <v>15</v>
      </c>
      <c r="B36" s="243" t="s">
        <v>231</v>
      </c>
      <c r="C36" s="174"/>
      <c r="D36" s="240">
        <v>4950</v>
      </c>
      <c r="E36" s="240">
        <v>4950</v>
      </c>
      <c r="F36" s="151" t="s">
        <v>28</v>
      </c>
      <c r="G36" s="170" t="s">
        <v>179</v>
      </c>
      <c r="H36" s="171"/>
      <c r="I36" s="170" t="s">
        <v>179</v>
      </c>
      <c r="J36" s="171"/>
      <c r="K36" s="271" t="s">
        <v>213</v>
      </c>
      <c r="L36" s="170" t="s">
        <v>173</v>
      </c>
      <c r="M36" s="171"/>
    </row>
    <row r="37" spans="1:13" ht="50.1" customHeight="1">
      <c r="A37" s="145"/>
      <c r="B37" s="244"/>
      <c r="C37" s="164"/>
      <c r="D37" s="240"/>
      <c r="E37" s="240"/>
      <c r="F37" s="151"/>
      <c r="G37" s="9"/>
      <c r="H37" s="33">
        <v>4950</v>
      </c>
      <c r="I37" s="12"/>
      <c r="J37" s="24">
        <v>4950</v>
      </c>
      <c r="K37" s="271"/>
      <c r="L37" s="28" t="s">
        <v>63</v>
      </c>
      <c r="M37" s="29" t="s">
        <v>50</v>
      </c>
    </row>
    <row r="38" spans="1:13" ht="50.1" customHeight="1">
      <c r="A38" s="145">
        <v>16</v>
      </c>
      <c r="B38" s="243" t="s">
        <v>232</v>
      </c>
      <c r="C38" s="174"/>
      <c r="D38" s="240">
        <v>34500</v>
      </c>
      <c r="E38" s="240">
        <v>34500</v>
      </c>
      <c r="F38" s="151" t="s">
        <v>28</v>
      </c>
      <c r="G38" s="170" t="s">
        <v>233</v>
      </c>
      <c r="H38" s="171"/>
      <c r="I38" s="170" t="s">
        <v>233</v>
      </c>
      <c r="J38" s="171"/>
      <c r="K38" s="271" t="s">
        <v>213</v>
      </c>
      <c r="L38" s="170" t="s">
        <v>173</v>
      </c>
      <c r="M38" s="171"/>
    </row>
    <row r="39" spans="1:13" ht="50.1" customHeight="1">
      <c r="A39" s="145"/>
      <c r="B39" s="244"/>
      <c r="C39" s="164"/>
      <c r="D39" s="240"/>
      <c r="E39" s="240"/>
      <c r="F39" s="151"/>
      <c r="G39" s="10"/>
      <c r="H39" s="13">
        <v>34500</v>
      </c>
      <c r="I39" s="41"/>
      <c r="J39" s="15">
        <v>34500</v>
      </c>
      <c r="K39" s="271"/>
      <c r="L39" s="28" t="s">
        <v>64</v>
      </c>
      <c r="M39" s="29" t="s">
        <v>50</v>
      </c>
    </row>
    <row r="40" spans="1:13" ht="69.95" customHeight="1">
      <c r="A40" s="145">
        <v>17</v>
      </c>
      <c r="B40" s="243" t="s">
        <v>234</v>
      </c>
      <c r="C40" s="174"/>
      <c r="D40" s="240">
        <v>932667.84</v>
      </c>
      <c r="E40" s="240">
        <v>932667.84</v>
      </c>
      <c r="F40" s="151" t="s">
        <v>28</v>
      </c>
      <c r="G40" s="170" t="s">
        <v>119</v>
      </c>
      <c r="H40" s="171"/>
      <c r="I40" s="170" t="s">
        <v>119</v>
      </c>
      <c r="J40" s="171"/>
      <c r="K40" s="174" t="s">
        <v>237</v>
      </c>
      <c r="L40" s="170" t="s">
        <v>235</v>
      </c>
      <c r="M40" s="171"/>
    </row>
    <row r="41" spans="1:13" ht="50.1" customHeight="1">
      <c r="A41" s="145"/>
      <c r="B41" s="244"/>
      <c r="C41" s="164"/>
      <c r="D41" s="240"/>
      <c r="E41" s="240"/>
      <c r="F41" s="151"/>
      <c r="G41" s="9"/>
      <c r="H41" s="24">
        <v>932667.84</v>
      </c>
      <c r="I41" s="12"/>
      <c r="J41" s="24">
        <v>932667.84</v>
      </c>
      <c r="K41" s="164"/>
      <c r="L41" s="28" t="s">
        <v>56</v>
      </c>
      <c r="M41" s="29" t="s">
        <v>50</v>
      </c>
    </row>
    <row r="42" spans="1:13" ht="60" customHeight="1">
      <c r="A42" s="145">
        <v>18</v>
      </c>
      <c r="B42" s="243" t="s">
        <v>238</v>
      </c>
      <c r="C42" s="174"/>
      <c r="D42" s="240">
        <v>175648.32</v>
      </c>
      <c r="E42" s="240">
        <v>175648.32</v>
      </c>
      <c r="F42" s="151" t="s">
        <v>28</v>
      </c>
      <c r="G42" s="170" t="s">
        <v>179</v>
      </c>
      <c r="H42" s="171"/>
      <c r="I42" s="170" t="s">
        <v>179</v>
      </c>
      <c r="J42" s="171"/>
      <c r="K42" s="174" t="s">
        <v>236</v>
      </c>
      <c r="L42" s="273" t="s">
        <v>235</v>
      </c>
      <c r="M42" s="171"/>
    </row>
    <row r="43" spans="1:13" ht="50.1" customHeight="1">
      <c r="A43" s="145"/>
      <c r="B43" s="244"/>
      <c r="C43" s="164"/>
      <c r="D43" s="272"/>
      <c r="E43" s="240"/>
      <c r="F43" s="185"/>
      <c r="G43" s="10"/>
      <c r="H43" s="13">
        <v>175648.32</v>
      </c>
      <c r="I43" s="41"/>
      <c r="J43" s="15">
        <v>175648.32</v>
      </c>
      <c r="K43" s="164"/>
      <c r="L43" s="28" t="s">
        <v>57</v>
      </c>
      <c r="M43" s="29" t="s">
        <v>50</v>
      </c>
    </row>
    <row r="44" spans="1:13" ht="39.950000000000003" customHeight="1">
      <c r="A44" s="145">
        <v>19</v>
      </c>
      <c r="B44" s="243" t="s">
        <v>239</v>
      </c>
      <c r="C44" s="174"/>
      <c r="D44" s="272">
        <v>480</v>
      </c>
      <c r="E44" s="280">
        <v>480</v>
      </c>
      <c r="F44" s="281" t="s">
        <v>122</v>
      </c>
      <c r="G44" s="170" t="s">
        <v>181</v>
      </c>
      <c r="H44" s="171"/>
      <c r="I44" s="170" t="s">
        <v>181</v>
      </c>
      <c r="J44" s="171"/>
      <c r="K44" s="274" t="s">
        <v>65</v>
      </c>
      <c r="L44" s="172" t="s">
        <v>184</v>
      </c>
      <c r="M44" s="171"/>
    </row>
    <row r="45" spans="1:13" ht="39.950000000000003" customHeight="1">
      <c r="A45" s="145"/>
      <c r="B45" s="244"/>
      <c r="C45" s="164"/>
      <c r="D45" s="279"/>
      <c r="E45" s="280"/>
      <c r="F45" s="282"/>
      <c r="G45" s="9"/>
      <c r="H45" s="24">
        <v>480</v>
      </c>
      <c r="I45" s="12"/>
      <c r="J45" s="24">
        <v>480</v>
      </c>
      <c r="K45" s="274"/>
      <c r="L45" s="27" t="s">
        <v>59</v>
      </c>
      <c r="M45" s="31" t="s">
        <v>50</v>
      </c>
    </row>
    <row r="46" spans="1:13" ht="39.950000000000003" customHeight="1">
      <c r="A46" s="145">
        <v>20</v>
      </c>
      <c r="B46" s="243" t="s">
        <v>241</v>
      </c>
      <c r="C46" s="174"/>
      <c r="D46" s="275">
        <v>1880</v>
      </c>
      <c r="E46" s="276">
        <v>1880</v>
      </c>
      <c r="F46" s="278" t="s">
        <v>122</v>
      </c>
      <c r="G46" s="10" t="s">
        <v>240</v>
      </c>
      <c r="H46" s="60"/>
      <c r="I46" s="56" t="s">
        <v>240</v>
      </c>
      <c r="J46" s="57"/>
      <c r="K46" s="145" t="s">
        <v>213</v>
      </c>
      <c r="L46" s="172" t="s">
        <v>184</v>
      </c>
      <c r="M46" s="171"/>
    </row>
    <row r="47" spans="1:13" ht="39.950000000000003" customHeight="1">
      <c r="A47" s="145"/>
      <c r="B47" s="244"/>
      <c r="C47" s="164"/>
      <c r="D47" s="275"/>
      <c r="E47" s="277"/>
      <c r="F47" s="278"/>
      <c r="G47" s="10"/>
      <c r="H47" s="38">
        <v>1880</v>
      </c>
      <c r="I47" s="58"/>
      <c r="J47" s="59">
        <v>1880</v>
      </c>
      <c r="K47" s="145"/>
      <c r="L47" s="27" t="s">
        <v>60</v>
      </c>
      <c r="M47" s="31" t="s">
        <v>50</v>
      </c>
    </row>
    <row r="48" spans="1:13" ht="39.950000000000003" customHeight="1">
      <c r="A48" s="145">
        <v>21</v>
      </c>
      <c r="B48" s="243" t="s">
        <v>242</v>
      </c>
      <c r="C48" s="174"/>
      <c r="D48" s="286">
        <v>490</v>
      </c>
      <c r="E48" s="287">
        <v>490</v>
      </c>
      <c r="F48" s="278" t="s">
        <v>122</v>
      </c>
      <c r="G48" s="170" t="s">
        <v>181</v>
      </c>
      <c r="H48" s="171"/>
      <c r="I48" s="170" t="s">
        <v>181</v>
      </c>
      <c r="J48" s="171"/>
      <c r="K48" s="145" t="s">
        <v>213</v>
      </c>
      <c r="L48" s="172" t="s">
        <v>184</v>
      </c>
      <c r="M48" s="171"/>
    </row>
    <row r="49" spans="1:13" ht="39.950000000000003" customHeight="1">
      <c r="A49" s="230"/>
      <c r="B49" s="244"/>
      <c r="C49" s="164"/>
      <c r="D49" s="275"/>
      <c r="E49" s="276"/>
      <c r="F49" s="278"/>
      <c r="G49" s="10"/>
      <c r="H49" s="38">
        <v>490</v>
      </c>
      <c r="I49" s="39"/>
      <c r="J49" s="38">
        <v>490</v>
      </c>
      <c r="K49" s="145"/>
      <c r="L49" s="27" t="s">
        <v>61</v>
      </c>
      <c r="M49" s="31" t="s">
        <v>50</v>
      </c>
    </row>
    <row r="50" spans="1:13" ht="39.950000000000003" customHeight="1">
      <c r="A50" s="283"/>
      <c r="B50" s="284"/>
      <c r="C50" s="285"/>
      <c r="D50" s="61">
        <f>SUM(D8:D49)</f>
        <v>2389562.6599999997</v>
      </c>
      <c r="E50" s="61">
        <f>SUM(E8:E49)</f>
        <v>2357884.52</v>
      </c>
      <c r="F50" s="62"/>
      <c r="G50" s="94"/>
      <c r="H50" s="95">
        <f t="shared" ref="H50:J50" si="0">SUM(H8:H49)</f>
        <v>2373962.6599999997</v>
      </c>
      <c r="I50" s="94"/>
      <c r="J50" s="95">
        <f t="shared" si="0"/>
        <v>2373962.6599999997</v>
      </c>
      <c r="K50" s="63"/>
      <c r="L50" s="63"/>
      <c r="M50" s="64"/>
    </row>
    <row r="51" spans="1:13" ht="39.950000000000003" customHeight="1">
      <c r="A51" s="16"/>
      <c r="B51" s="231" t="s">
        <v>243</v>
      </c>
      <c r="C51" s="231"/>
      <c r="D51" s="231"/>
      <c r="E51" s="231"/>
      <c r="F51" s="231"/>
      <c r="G51" s="17"/>
      <c r="H51" s="18"/>
      <c r="I51" s="19"/>
      <c r="J51" s="18"/>
      <c r="K51" s="20"/>
      <c r="L51" s="20"/>
      <c r="M51" s="21"/>
    </row>
    <row r="52" spans="1:13" ht="24.95" customHeight="1">
      <c r="A52" s="23"/>
      <c r="B52" s="89" t="s">
        <v>377</v>
      </c>
      <c r="C52" s="86">
        <v>0</v>
      </c>
      <c r="D52" s="85" t="s">
        <v>373</v>
      </c>
      <c r="E52" s="32" t="s">
        <v>128</v>
      </c>
      <c r="F52" s="90">
        <v>0</v>
      </c>
      <c r="G52" s="84" t="s">
        <v>194</v>
      </c>
      <c r="H52" s="92"/>
      <c r="I52" s="18"/>
      <c r="J52" s="18"/>
      <c r="K52" s="20"/>
      <c r="L52" s="20"/>
      <c r="M52" s="21"/>
    </row>
    <row r="53" spans="1:13" ht="24.95" customHeight="1">
      <c r="A53" s="23"/>
      <c r="B53" s="89" t="s">
        <v>378</v>
      </c>
      <c r="C53" s="86">
        <v>18</v>
      </c>
      <c r="D53" s="85" t="s">
        <v>373</v>
      </c>
      <c r="E53" s="32" t="s">
        <v>128</v>
      </c>
      <c r="F53" s="90">
        <f>H9+H11+H13+H15+H17+H19+H21+H23+H25+H27+H29+H31+H33+H35+H37+H39+H41+H43</f>
        <v>2371112.6599999997</v>
      </c>
      <c r="G53" s="84" t="s">
        <v>194</v>
      </c>
      <c r="H53" s="92"/>
      <c r="I53" s="18"/>
      <c r="J53" s="18"/>
      <c r="K53" s="20"/>
      <c r="L53" s="20"/>
      <c r="M53" s="21"/>
    </row>
    <row r="54" spans="1:13" ht="24.95" customHeight="1">
      <c r="A54" s="23"/>
      <c r="B54" s="89" t="s">
        <v>374</v>
      </c>
      <c r="C54" s="86">
        <v>3</v>
      </c>
      <c r="D54" s="85" t="s">
        <v>373</v>
      </c>
      <c r="E54" s="32" t="s">
        <v>128</v>
      </c>
      <c r="F54" s="90">
        <f>H45+H47+H49</f>
        <v>2850</v>
      </c>
      <c r="G54" s="84" t="s">
        <v>194</v>
      </c>
      <c r="H54" s="92"/>
      <c r="I54" s="18"/>
      <c r="J54" s="18"/>
      <c r="K54" s="20"/>
      <c r="L54" s="20"/>
      <c r="M54" s="21"/>
    </row>
    <row r="55" spans="1:13" ht="24.95" customHeight="1">
      <c r="A55" s="23"/>
      <c r="B55" s="89" t="s">
        <v>379</v>
      </c>
      <c r="C55" s="86">
        <v>0</v>
      </c>
      <c r="D55" s="85" t="s">
        <v>373</v>
      </c>
      <c r="E55" s="32" t="s">
        <v>128</v>
      </c>
      <c r="F55" s="90">
        <v>0</v>
      </c>
      <c r="G55" s="84" t="s">
        <v>194</v>
      </c>
      <c r="H55" s="92"/>
      <c r="I55" s="18"/>
      <c r="J55" s="18"/>
      <c r="K55" s="20"/>
      <c r="L55" s="20"/>
      <c r="M55" s="21"/>
    </row>
    <row r="56" spans="1:13" ht="24.95" customHeight="1" thickBot="1">
      <c r="A56" s="23"/>
      <c r="B56" s="86" t="s">
        <v>380</v>
      </c>
      <c r="C56" s="88">
        <f>SUM(C52:C55)</f>
        <v>21</v>
      </c>
      <c r="D56" s="85" t="s">
        <v>373</v>
      </c>
      <c r="E56" s="32" t="s">
        <v>128</v>
      </c>
      <c r="F56" s="91">
        <f>SUM(F52:F55)</f>
        <v>2373962.6599999997</v>
      </c>
      <c r="G56" s="84" t="s">
        <v>194</v>
      </c>
      <c r="H56" s="93"/>
      <c r="I56" s="22"/>
      <c r="J56" s="18"/>
      <c r="K56" s="20"/>
      <c r="L56" s="20"/>
      <c r="M56" s="21"/>
    </row>
    <row r="57" spans="1:13" ht="15.75" thickTop="1"/>
  </sheetData>
  <mergeCells count="204">
    <mergeCell ref="B51:F51"/>
    <mergeCell ref="A50:C50"/>
    <mergeCell ref="G48:H48"/>
    <mergeCell ref="I48:J48"/>
    <mergeCell ref="K48:K49"/>
    <mergeCell ref="L48:M48"/>
    <mergeCell ref="A48:A49"/>
    <mergeCell ref="D48:D49"/>
    <mergeCell ref="E48:E49"/>
    <mergeCell ref="F48:F49"/>
    <mergeCell ref="B48:C49"/>
    <mergeCell ref="G44:H44"/>
    <mergeCell ref="I44:J44"/>
    <mergeCell ref="K44:K45"/>
    <mergeCell ref="L44:M44"/>
    <mergeCell ref="A46:A47"/>
    <mergeCell ref="D46:D47"/>
    <mergeCell ref="E46:E47"/>
    <mergeCell ref="F46:F47"/>
    <mergeCell ref="K46:K47"/>
    <mergeCell ref="L46:M46"/>
    <mergeCell ref="A44:A45"/>
    <mergeCell ref="D44:D45"/>
    <mergeCell ref="E44:E45"/>
    <mergeCell ref="F44:F45"/>
    <mergeCell ref="B46:C47"/>
    <mergeCell ref="B44:C45"/>
    <mergeCell ref="G40:H40"/>
    <mergeCell ref="I40:J40"/>
    <mergeCell ref="K40:K41"/>
    <mergeCell ref="L40:M40"/>
    <mergeCell ref="A42:A43"/>
    <mergeCell ref="D42:D43"/>
    <mergeCell ref="E42:E43"/>
    <mergeCell ref="F42:F43"/>
    <mergeCell ref="G42:H42"/>
    <mergeCell ref="I42:J42"/>
    <mergeCell ref="K42:K43"/>
    <mergeCell ref="L42:M42"/>
    <mergeCell ref="A40:A41"/>
    <mergeCell ref="D40:D41"/>
    <mergeCell ref="E40:E41"/>
    <mergeCell ref="F40:F41"/>
    <mergeCell ref="B42:C43"/>
    <mergeCell ref="B40:C41"/>
    <mergeCell ref="G36:H36"/>
    <mergeCell ref="I36:J36"/>
    <mergeCell ref="K36:K37"/>
    <mergeCell ref="L36:M36"/>
    <mergeCell ref="A38:A39"/>
    <mergeCell ref="D38:D39"/>
    <mergeCell ref="E38:E39"/>
    <mergeCell ref="F38:F39"/>
    <mergeCell ref="G38:H38"/>
    <mergeCell ref="I38:J38"/>
    <mergeCell ref="K38:K39"/>
    <mergeCell ref="L38:M38"/>
    <mergeCell ref="A36:A37"/>
    <mergeCell ref="D36:D37"/>
    <mergeCell ref="E36:E37"/>
    <mergeCell ref="F36:F37"/>
    <mergeCell ref="B38:C39"/>
    <mergeCell ref="B36:C37"/>
    <mergeCell ref="G32:H32"/>
    <mergeCell ref="I32:J32"/>
    <mergeCell ref="K32:K33"/>
    <mergeCell ref="L32:M32"/>
    <mergeCell ref="A34:A35"/>
    <mergeCell ref="D34:D35"/>
    <mergeCell ref="E34:E35"/>
    <mergeCell ref="F34:F35"/>
    <mergeCell ref="G34:H34"/>
    <mergeCell ref="I34:J34"/>
    <mergeCell ref="K34:K35"/>
    <mergeCell ref="L34:M34"/>
    <mergeCell ref="A32:A33"/>
    <mergeCell ref="D32:D33"/>
    <mergeCell ref="E32:E33"/>
    <mergeCell ref="F32:F33"/>
    <mergeCell ref="B32:C33"/>
    <mergeCell ref="B34:C35"/>
    <mergeCell ref="G28:H28"/>
    <mergeCell ref="I28:J28"/>
    <mergeCell ref="K28:K29"/>
    <mergeCell ref="L28:M28"/>
    <mergeCell ref="A30:A31"/>
    <mergeCell ref="D30:D31"/>
    <mergeCell ref="E30:E31"/>
    <mergeCell ref="F30:F31"/>
    <mergeCell ref="G30:H30"/>
    <mergeCell ref="I30:J30"/>
    <mergeCell ref="K30:K31"/>
    <mergeCell ref="L30:M30"/>
    <mergeCell ref="A28:A29"/>
    <mergeCell ref="D28:D29"/>
    <mergeCell ref="E28:E29"/>
    <mergeCell ref="F28:F29"/>
    <mergeCell ref="B28:C29"/>
    <mergeCell ref="B30:C31"/>
    <mergeCell ref="G24:H24"/>
    <mergeCell ref="I24:J24"/>
    <mergeCell ref="K24:K25"/>
    <mergeCell ref="L24:M24"/>
    <mergeCell ref="A26:A27"/>
    <mergeCell ref="D26:D27"/>
    <mergeCell ref="E26:E27"/>
    <mergeCell ref="F26:F27"/>
    <mergeCell ref="G26:H26"/>
    <mergeCell ref="I26:J26"/>
    <mergeCell ref="K26:K27"/>
    <mergeCell ref="L26:M26"/>
    <mergeCell ref="A24:A25"/>
    <mergeCell ref="D24:D25"/>
    <mergeCell ref="E24:E25"/>
    <mergeCell ref="F24:F25"/>
    <mergeCell ref="B26:C27"/>
    <mergeCell ref="B24:C25"/>
    <mergeCell ref="G20:H20"/>
    <mergeCell ref="I20:J20"/>
    <mergeCell ref="K20:K21"/>
    <mergeCell ref="L20:M20"/>
    <mergeCell ref="A22:A23"/>
    <mergeCell ref="D22:D23"/>
    <mergeCell ref="E22:E23"/>
    <mergeCell ref="F22:F23"/>
    <mergeCell ref="G22:H22"/>
    <mergeCell ref="I22:J22"/>
    <mergeCell ref="K22:K23"/>
    <mergeCell ref="L22:M22"/>
    <mergeCell ref="A20:A21"/>
    <mergeCell ref="D20:D21"/>
    <mergeCell ref="E20:E21"/>
    <mergeCell ref="F20:F21"/>
    <mergeCell ref="B20:C21"/>
    <mergeCell ref="B22:C23"/>
    <mergeCell ref="G16:H16"/>
    <mergeCell ref="I16:J16"/>
    <mergeCell ref="K16:K17"/>
    <mergeCell ref="L16:M16"/>
    <mergeCell ref="A18:A19"/>
    <mergeCell ref="D18:D19"/>
    <mergeCell ref="E18:E19"/>
    <mergeCell ref="F18:F19"/>
    <mergeCell ref="G18:H18"/>
    <mergeCell ref="I18:J18"/>
    <mergeCell ref="K18:K19"/>
    <mergeCell ref="L18:M18"/>
    <mergeCell ref="A16:A17"/>
    <mergeCell ref="D16:D17"/>
    <mergeCell ref="E16:E17"/>
    <mergeCell ref="F16:F17"/>
    <mergeCell ref="B18:C19"/>
    <mergeCell ref="B16:C17"/>
    <mergeCell ref="G12:H12"/>
    <mergeCell ref="I12:J12"/>
    <mergeCell ref="K12:K13"/>
    <mergeCell ref="L12:M12"/>
    <mergeCell ref="A14:A15"/>
    <mergeCell ref="D14:D15"/>
    <mergeCell ref="E14:E15"/>
    <mergeCell ref="F14:F15"/>
    <mergeCell ref="G14:H14"/>
    <mergeCell ref="I14:J14"/>
    <mergeCell ref="K14:K15"/>
    <mergeCell ref="L14:M14"/>
    <mergeCell ref="A12:A13"/>
    <mergeCell ref="D12:D13"/>
    <mergeCell ref="E12:E13"/>
    <mergeCell ref="F12:F13"/>
    <mergeCell ref="B14:C15"/>
    <mergeCell ref="B12:C13"/>
    <mergeCell ref="G8:H8"/>
    <mergeCell ref="I8:J8"/>
    <mergeCell ref="K8:K9"/>
    <mergeCell ref="L8:M8"/>
    <mergeCell ref="A10:A11"/>
    <mergeCell ref="D10:D11"/>
    <mergeCell ref="E10:E11"/>
    <mergeCell ref="F10:F11"/>
    <mergeCell ref="G10:H10"/>
    <mergeCell ref="I10:J10"/>
    <mergeCell ref="K10:K11"/>
    <mergeCell ref="L10:M10"/>
    <mergeCell ref="A8:A9"/>
    <mergeCell ref="D8:D9"/>
    <mergeCell ref="E8:E9"/>
    <mergeCell ref="F8:F9"/>
    <mergeCell ref="B10:C11"/>
    <mergeCell ref="B8:C9"/>
    <mergeCell ref="G6:H6"/>
    <mergeCell ref="I6:J6"/>
    <mergeCell ref="L6:M6"/>
    <mergeCell ref="G7:H7"/>
    <mergeCell ref="I7:J7"/>
    <mergeCell ref="L7:M7"/>
    <mergeCell ref="A1:M1"/>
    <mergeCell ref="A2:M2"/>
    <mergeCell ref="A3:M3"/>
    <mergeCell ref="A4:M4"/>
    <mergeCell ref="G5:H5"/>
    <mergeCell ref="I5:J5"/>
    <mergeCell ref="L5:M5"/>
    <mergeCell ref="B5:C6"/>
    <mergeCell ref="B7:C7"/>
  </mergeCells>
  <phoneticPr fontId="6" type="noConversion"/>
  <pageMargins left="0.31496062992125984" right="0.31496062992125984" top="0.55118110236220474" bottom="0.35433070866141736" header="0.31496062992125984" footer="0.31496062992125984"/>
  <pageSetup paperSize="9" scale="76" orientation="landscape" r:id="rId1"/>
  <rowBreaks count="3" manualBreakCount="3">
    <brk id="17" max="16383" man="1"/>
    <brk id="31" max="16383" man="1"/>
    <brk id="43" max="1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"/>
  <sheetViews>
    <sheetView view="pageBreakPreview" topLeftCell="A55" zoomScaleNormal="100" zoomScaleSheetLayoutView="100" workbookViewId="0">
      <selection activeCell="D72" sqref="D72"/>
    </sheetView>
  </sheetViews>
  <sheetFormatPr defaultRowHeight="15"/>
  <cols>
    <col min="1" max="1" width="7.28515625" customWidth="1"/>
    <col min="2" max="2" width="29" customWidth="1"/>
    <col min="3" max="3" width="3.42578125" customWidth="1"/>
    <col min="4" max="4" width="13.42578125" customWidth="1"/>
    <col min="5" max="5" width="14.42578125" customWidth="1"/>
    <col min="6" max="6" width="14.7109375" customWidth="1"/>
    <col min="7" max="7" width="15.140625" customWidth="1"/>
    <col min="8" max="8" width="11.42578125" customWidth="1"/>
    <col min="9" max="9" width="13" customWidth="1"/>
    <col min="10" max="10" width="13.140625" customWidth="1"/>
    <col min="11" max="11" width="13.7109375" customWidth="1"/>
    <col min="12" max="12" width="11.140625" customWidth="1"/>
    <col min="13" max="13" width="7.42578125" customWidth="1"/>
  </cols>
  <sheetData>
    <row r="1" spans="1:13" ht="24">
      <c r="A1" s="236" t="s">
        <v>0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</row>
    <row r="2" spans="1:13" ht="24">
      <c r="A2" s="269" t="s">
        <v>389</v>
      </c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</row>
    <row r="3" spans="1:13" ht="24">
      <c r="A3" s="143" t="s">
        <v>1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</row>
    <row r="4" spans="1:13" ht="24">
      <c r="A4" s="270" t="s">
        <v>390</v>
      </c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270"/>
      <c r="M4" s="270"/>
    </row>
    <row r="5" spans="1:13" ht="21.75">
      <c r="A5" s="266" t="s">
        <v>3</v>
      </c>
      <c r="B5" s="262" t="s">
        <v>4</v>
      </c>
      <c r="C5" s="263"/>
      <c r="D5" s="46" t="s">
        <v>5</v>
      </c>
      <c r="E5" s="3" t="s">
        <v>6</v>
      </c>
      <c r="F5" s="8" t="s">
        <v>7</v>
      </c>
      <c r="G5" s="154" t="s">
        <v>8</v>
      </c>
      <c r="H5" s="155"/>
      <c r="I5" s="154" t="s">
        <v>9</v>
      </c>
      <c r="J5" s="155"/>
      <c r="K5" s="4" t="s">
        <v>10</v>
      </c>
      <c r="L5" s="242" t="s">
        <v>11</v>
      </c>
      <c r="M5" s="155"/>
    </row>
    <row r="6" spans="1:13" ht="21.75">
      <c r="A6" s="267"/>
      <c r="B6" s="264"/>
      <c r="C6" s="265"/>
      <c r="D6" s="47" t="s">
        <v>12</v>
      </c>
      <c r="E6" s="6" t="s">
        <v>13</v>
      </c>
      <c r="F6" s="48"/>
      <c r="G6" s="156" t="s">
        <v>14</v>
      </c>
      <c r="H6" s="157"/>
      <c r="I6" s="156" t="s">
        <v>15</v>
      </c>
      <c r="J6" s="157"/>
      <c r="K6" s="7" t="s">
        <v>16</v>
      </c>
      <c r="L6" s="156" t="s">
        <v>17</v>
      </c>
      <c r="M6" s="157"/>
    </row>
    <row r="7" spans="1:13" ht="21.75">
      <c r="A7" s="37" t="s">
        <v>18</v>
      </c>
      <c r="B7" s="199" t="s">
        <v>19</v>
      </c>
      <c r="C7" s="268"/>
      <c r="D7" s="37" t="s">
        <v>20</v>
      </c>
      <c r="E7" s="37" t="s">
        <v>21</v>
      </c>
      <c r="F7" s="37" t="s">
        <v>22</v>
      </c>
      <c r="G7" s="160" t="s">
        <v>23</v>
      </c>
      <c r="H7" s="160"/>
      <c r="I7" s="160" t="s">
        <v>24</v>
      </c>
      <c r="J7" s="160"/>
      <c r="K7" s="37" t="s">
        <v>25</v>
      </c>
      <c r="L7" s="160" t="s">
        <v>26</v>
      </c>
      <c r="M7" s="160"/>
    </row>
    <row r="8" spans="1:13" ht="60" customHeight="1">
      <c r="A8" s="145">
        <v>1</v>
      </c>
      <c r="B8" s="288" t="s">
        <v>209</v>
      </c>
      <c r="C8" s="288"/>
      <c r="D8" s="240">
        <v>499300</v>
      </c>
      <c r="E8" s="241">
        <v>492283.64</v>
      </c>
      <c r="F8" s="151" t="s">
        <v>28</v>
      </c>
      <c r="G8" s="170" t="s">
        <v>32</v>
      </c>
      <c r="H8" s="171"/>
      <c r="I8" s="170" t="s">
        <v>32</v>
      </c>
      <c r="J8" s="171"/>
      <c r="K8" s="271" t="s">
        <v>65</v>
      </c>
      <c r="L8" s="170" t="s">
        <v>133</v>
      </c>
      <c r="M8" s="171"/>
    </row>
    <row r="9" spans="1:13" ht="60" customHeight="1">
      <c r="A9" s="145"/>
      <c r="B9" s="288"/>
      <c r="C9" s="288"/>
      <c r="D9" s="240"/>
      <c r="E9" s="241"/>
      <c r="F9" s="151"/>
      <c r="G9" s="9"/>
      <c r="H9" s="33">
        <v>491000</v>
      </c>
      <c r="I9" s="12"/>
      <c r="J9" s="24">
        <v>491000</v>
      </c>
      <c r="K9" s="271"/>
      <c r="L9" s="28" t="s">
        <v>202</v>
      </c>
      <c r="M9" s="29" t="s">
        <v>50</v>
      </c>
    </row>
    <row r="10" spans="1:13" ht="54.95" customHeight="1">
      <c r="A10" s="145">
        <v>2</v>
      </c>
      <c r="B10" s="288" t="s">
        <v>210</v>
      </c>
      <c r="C10" s="288"/>
      <c r="D10" s="240">
        <v>499600</v>
      </c>
      <c r="E10" s="241">
        <v>479861.55</v>
      </c>
      <c r="F10" s="151" t="s">
        <v>28</v>
      </c>
      <c r="G10" s="170" t="s">
        <v>32</v>
      </c>
      <c r="H10" s="171"/>
      <c r="I10" s="170" t="s">
        <v>32</v>
      </c>
      <c r="J10" s="171"/>
      <c r="K10" s="271" t="s">
        <v>65</v>
      </c>
      <c r="L10" s="170" t="s">
        <v>133</v>
      </c>
      <c r="M10" s="171"/>
    </row>
    <row r="11" spans="1:13" ht="54.95" customHeight="1">
      <c r="A11" s="145"/>
      <c r="B11" s="288"/>
      <c r="C11" s="288"/>
      <c r="D11" s="240"/>
      <c r="E11" s="241"/>
      <c r="F11" s="151"/>
      <c r="G11" s="9"/>
      <c r="H11" s="33">
        <v>478000</v>
      </c>
      <c r="I11" s="12"/>
      <c r="J11" s="24">
        <v>478000</v>
      </c>
      <c r="K11" s="271"/>
      <c r="L11" s="28" t="s">
        <v>203</v>
      </c>
      <c r="M11" s="29" t="s">
        <v>50</v>
      </c>
    </row>
    <row r="12" spans="1:13" ht="45" customHeight="1">
      <c r="A12" s="145">
        <v>3</v>
      </c>
      <c r="B12" s="288" t="s">
        <v>201</v>
      </c>
      <c r="C12" s="288"/>
      <c r="D12" s="240">
        <v>300300</v>
      </c>
      <c r="E12" s="241">
        <v>288399.28000000003</v>
      </c>
      <c r="F12" s="151" t="s">
        <v>28</v>
      </c>
      <c r="G12" s="170" t="s">
        <v>32</v>
      </c>
      <c r="H12" s="171"/>
      <c r="I12" s="170" t="s">
        <v>32</v>
      </c>
      <c r="J12" s="171"/>
      <c r="K12" s="271" t="s">
        <v>65</v>
      </c>
      <c r="L12" s="170" t="s">
        <v>133</v>
      </c>
      <c r="M12" s="171"/>
    </row>
    <row r="13" spans="1:13" ht="45" customHeight="1">
      <c r="A13" s="145"/>
      <c r="B13" s="288"/>
      <c r="C13" s="288"/>
      <c r="D13" s="240"/>
      <c r="E13" s="241"/>
      <c r="F13" s="151"/>
      <c r="G13" s="9"/>
      <c r="H13" s="33">
        <v>287000</v>
      </c>
      <c r="I13" s="12"/>
      <c r="J13" s="24">
        <v>287000</v>
      </c>
      <c r="K13" s="271"/>
      <c r="L13" s="28" t="s">
        <v>204</v>
      </c>
      <c r="M13" s="29" t="s">
        <v>50</v>
      </c>
    </row>
    <row r="14" spans="1:13" ht="50.1" customHeight="1">
      <c r="A14" s="145">
        <v>4</v>
      </c>
      <c r="B14" s="288" t="s">
        <v>206</v>
      </c>
      <c r="C14" s="288"/>
      <c r="D14" s="240">
        <v>496300</v>
      </c>
      <c r="E14" s="241">
        <v>477834.57</v>
      </c>
      <c r="F14" s="151" t="s">
        <v>28</v>
      </c>
      <c r="G14" s="170" t="s">
        <v>32</v>
      </c>
      <c r="H14" s="171"/>
      <c r="I14" s="170" t="s">
        <v>32</v>
      </c>
      <c r="J14" s="171"/>
      <c r="K14" s="271" t="s">
        <v>65</v>
      </c>
      <c r="L14" s="170" t="s">
        <v>133</v>
      </c>
      <c r="M14" s="171"/>
    </row>
    <row r="15" spans="1:13" ht="50.1" customHeight="1">
      <c r="A15" s="145"/>
      <c r="B15" s="288"/>
      <c r="C15" s="288"/>
      <c r="D15" s="240"/>
      <c r="E15" s="241"/>
      <c r="F15" s="151"/>
      <c r="G15" s="9"/>
      <c r="H15" s="33">
        <v>476000</v>
      </c>
      <c r="I15" s="12"/>
      <c r="J15" s="24">
        <v>476000</v>
      </c>
      <c r="K15" s="271"/>
      <c r="L15" s="28" t="s">
        <v>205</v>
      </c>
      <c r="M15" s="29" t="s">
        <v>50</v>
      </c>
    </row>
    <row r="16" spans="1:13" ht="60" customHeight="1">
      <c r="A16" s="145">
        <v>5</v>
      </c>
      <c r="B16" s="288" t="s">
        <v>211</v>
      </c>
      <c r="C16" s="288"/>
      <c r="D16" s="240">
        <v>496200</v>
      </c>
      <c r="E16" s="241">
        <v>476665.96</v>
      </c>
      <c r="F16" s="151" t="s">
        <v>28</v>
      </c>
      <c r="G16" s="170" t="s">
        <v>32</v>
      </c>
      <c r="H16" s="171"/>
      <c r="I16" s="170" t="s">
        <v>32</v>
      </c>
      <c r="J16" s="171"/>
      <c r="K16" s="271" t="s">
        <v>65</v>
      </c>
      <c r="L16" s="170" t="s">
        <v>133</v>
      </c>
      <c r="M16" s="171"/>
    </row>
    <row r="17" spans="1:13" ht="60" customHeight="1">
      <c r="A17" s="145"/>
      <c r="B17" s="288"/>
      <c r="C17" s="288"/>
      <c r="D17" s="240"/>
      <c r="E17" s="241"/>
      <c r="F17" s="151"/>
      <c r="G17" s="9"/>
      <c r="H17" s="33">
        <v>475000</v>
      </c>
      <c r="I17" s="12"/>
      <c r="J17" s="24">
        <v>475000</v>
      </c>
      <c r="K17" s="271"/>
      <c r="L17" s="28" t="s">
        <v>207</v>
      </c>
      <c r="M17" s="29" t="s">
        <v>50</v>
      </c>
    </row>
    <row r="18" spans="1:13" ht="62.1" customHeight="1">
      <c r="A18" s="145">
        <v>6</v>
      </c>
      <c r="B18" s="288" t="s">
        <v>392</v>
      </c>
      <c r="C18" s="288"/>
      <c r="D18" s="240">
        <v>444100</v>
      </c>
      <c r="E18" s="241">
        <v>428869.19</v>
      </c>
      <c r="F18" s="151" t="s">
        <v>28</v>
      </c>
      <c r="G18" s="170" t="s">
        <v>32</v>
      </c>
      <c r="H18" s="171"/>
      <c r="I18" s="170" t="s">
        <v>32</v>
      </c>
      <c r="J18" s="171"/>
      <c r="K18" s="271" t="s">
        <v>65</v>
      </c>
      <c r="L18" s="170" t="s">
        <v>133</v>
      </c>
      <c r="M18" s="171"/>
    </row>
    <row r="19" spans="1:13" ht="62.1" customHeight="1">
      <c r="A19" s="145"/>
      <c r="B19" s="288"/>
      <c r="C19" s="288"/>
      <c r="D19" s="240"/>
      <c r="E19" s="241"/>
      <c r="F19" s="151"/>
      <c r="G19" s="9"/>
      <c r="H19" s="33">
        <v>427000</v>
      </c>
      <c r="I19" s="12"/>
      <c r="J19" s="24">
        <v>427000</v>
      </c>
      <c r="K19" s="271"/>
      <c r="L19" s="28" t="s">
        <v>208</v>
      </c>
      <c r="M19" s="29" t="s">
        <v>50</v>
      </c>
    </row>
    <row r="20" spans="1:13" ht="69.95" customHeight="1">
      <c r="A20" s="145">
        <v>7</v>
      </c>
      <c r="B20" s="288" t="s">
        <v>246</v>
      </c>
      <c r="C20" s="288"/>
      <c r="D20" s="240">
        <v>480</v>
      </c>
      <c r="E20" s="241">
        <v>480</v>
      </c>
      <c r="F20" s="151" t="s">
        <v>28</v>
      </c>
      <c r="G20" s="170" t="s">
        <v>247</v>
      </c>
      <c r="H20" s="171"/>
      <c r="I20" s="170" t="s">
        <v>247</v>
      </c>
      <c r="J20" s="171"/>
      <c r="K20" s="271" t="s">
        <v>394</v>
      </c>
      <c r="L20" s="170" t="s">
        <v>134</v>
      </c>
      <c r="M20" s="171"/>
    </row>
    <row r="21" spans="1:13" ht="69.95" customHeight="1">
      <c r="A21" s="145"/>
      <c r="B21" s="288"/>
      <c r="C21" s="288"/>
      <c r="D21" s="240"/>
      <c r="E21" s="241"/>
      <c r="F21" s="151"/>
      <c r="G21" s="9"/>
      <c r="H21" s="33">
        <v>480</v>
      </c>
      <c r="I21" s="12"/>
      <c r="J21" s="24">
        <v>480</v>
      </c>
      <c r="K21" s="271"/>
      <c r="L21" s="28" t="s">
        <v>68</v>
      </c>
      <c r="M21" s="29" t="s">
        <v>50</v>
      </c>
    </row>
    <row r="22" spans="1:13" ht="39.950000000000003" customHeight="1">
      <c r="A22" s="145">
        <v>8</v>
      </c>
      <c r="B22" s="288" t="s">
        <v>391</v>
      </c>
      <c r="C22" s="288"/>
      <c r="D22" s="240">
        <v>12583</v>
      </c>
      <c r="E22" s="241">
        <v>12583</v>
      </c>
      <c r="F22" s="151" t="s">
        <v>28</v>
      </c>
      <c r="G22" s="170" t="s">
        <v>247</v>
      </c>
      <c r="H22" s="171"/>
      <c r="I22" s="170" t="s">
        <v>247</v>
      </c>
      <c r="J22" s="171"/>
      <c r="K22" s="271" t="s">
        <v>393</v>
      </c>
      <c r="L22" s="170" t="s">
        <v>134</v>
      </c>
      <c r="M22" s="171"/>
    </row>
    <row r="23" spans="1:13" ht="39.950000000000003" customHeight="1">
      <c r="A23" s="145"/>
      <c r="B23" s="288"/>
      <c r="C23" s="288"/>
      <c r="D23" s="240"/>
      <c r="E23" s="241"/>
      <c r="F23" s="151"/>
      <c r="G23" s="9"/>
      <c r="H23" s="33">
        <v>12583</v>
      </c>
      <c r="I23" s="12"/>
      <c r="J23" s="24">
        <v>12583</v>
      </c>
      <c r="K23" s="271"/>
      <c r="L23" s="28" t="s">
        <v>112</v>
      </c>
      <c r="M23" s="29" t="s">
        <v>50</v>
      </c>
    </row>
    <row r="24" spans="1:13" ht="60" customHeight="1">
      <c r="A24" s="145">
        <v>9</v>
      </c>
      <c r="B24" s="288" t="s">
        <v>248</v>
      </c>
      <c r="C24" s="288"/>
      <c r="D24" s="240">
        <v>7360</v>
      </c>
      <c r="E24" s="240">
        <v>7360</v>
      </c>
      <c r="F24" s="151" t="s">
        <v>28</v>
      </c>
      <c r="G24" s="170" t="s">
        <v>192</v>
      </c>
      <c r="H24" s="171"/>
      <c r="I24" s="170" t="s">
        <v>192</v>
      </c>
      <c r="J24" s="171"/>
      <c r="K24" s="271" t="s">
        <v>213</v>
      </c>
      <c r="L24" s="170" t="s">
        <v>173</v>
      </c>
      <c r="M24" s="171"/>
    </row>
    <row r="25" spans="1:13" ht="60" customHeight="1">
      <c r="A25" s="145"/>
      <c r="B25" s="288"/>
      <c r="C25" s="288"/>
      <c r="D25" s="240"/>
      <c r="E25" s="240"/>
      <c r="F25" s="151"/>
      <c r="G25" s="9"/>
      <c r="H25" s="33">
        <v>7360</v>
      </c>
      <c r="I25" s="12"/>
      <c r="J25" s="24">
        <v>7360</v>
      </c>
      <c r="K25" s="271"/>
      <c r="L25" s="28" t="s">
        <v>64</v>
      </c>
      <c r="M25" s="29" t="s">
        <v>50</v>
      </c>
    </row>
    <row r="26" spans="1:13" ht="60" customHeight="1">
      <c r="A26" s="144">
        <v>10</v>
      </c>
      <c r="B26" s="288" t="s">
        <v>252</v>
      </c>
      <c r="C26" s="288"/>
      <c r="D26" s="240">
        <v>12880</v>
      </c>
      <c r="E26" s="240">
        <v>12880</v>
      </c>
      <c r="F26" s="151" t="s">
        <v>28</v>
      </c>
      <c r="G26" s="170" t="s">
        <v>249</v>
      </c>
      <c r="H26" s="171"/>
      <c r="I26" s="170" t="s">
        <v>249</v>
      </c>
      <c r="J26" s="171"/>
      <c r="K26" s="289" t="s">
        <v>213</v>
      </c>
      <c r="L26" s="152" t="s">
        <v>173</v>
      </c>
      <c r="M26" s="169"/>
    </row>
    <row r="27" spans="1:13" ht="60" customHeight="1">
      <c r="A27" s="145"/>
      <c r="B27" s="288"/>
      <c r="C27" s="288"/>
      <c r="D27" s="240"/>
      <c r="E27" s="240"/>
      <c r="F27" s="151"/>
      <c r="G27" s="9"/>
      <c r="H27" s="33">
        <v>12880</v>
      </c>
      <c r="I27" s="12"/>
      <c r="J27" s="24">
        <v>12880</v>
      </c>
      <c r="K27" s="271"/>
      <c r="L27" s="28" t="s">
        <v>66</v>
      </c>
      <c r="M27" s="29" t="s">
        <v>50</v>
      </c>
    </row>
    <row r="28" spans="1:13" ht="65.099999999999994" customHeight="1">
      <c r="A28" s="145">
        <v>11</v>
      </c>
      <c r="B28" s="288" t="s">
        <v>251</v>
      </c>
      <c r="C28" s="288"/>
      <c r="D28" s="240">
        <v>11795</v>
      </c>
      <c r="E28" s="240">
        <v>11795</v>
      </c>
      <c r="F28" s="151" t="s">
        <v>28</v>
      </c>
      <c r="G28" s="170" t="s">
        <v>192</v>
      </c>
      <c r="H28" s="171"/>
      <c r="I28" s="170" t="s">
        <v>192</v>
      </c>
      <c r="J28" s="171"/>
      <c r="K28" s="271" t="s">
        <v>213</v>
      </c>
      <c r="L28" s="170" t="s">
        <v>173</v>
      </c>
      <c r="M28" s="171"/>
    </row>
    <row r="29" spans="1:13" ht="65.099999999999994" customHeight="1">
      <c r="A29" s="145"/>
      <c r="B29" s="288"/>
      <c r="C29" s="288"/>
      <c r="D29" s="240"/>
      <c r="E29" s="240"/>
      <c r="F29" s="151"/>
      <c r="G29" s="9"/>
      <c r="H29" s="33">
        <v>11795</v>
      </c>
      <c r="I29" s="12"/>
      <c r="J29" s="24">
        <v>11795</v>
      </c>
      <c r="K29" s="271"/>
      <c r="L29" s="28" t="s">
        <v>67</v>
      </c>
      <c r="M29" s="29" t="s">
        <v>50</v>
      </c>
    </row>
    <row r="30" spans="1:13" ht="50.1" customHeight="1">
      <c r="A30" s="145">
        <v>12</v>
      </c>
      <c r="B30" s="288" t="s">
        <v>250</v>
      </c>
      <c r="C30" s="288"/>
      <c r="D30" s="240">
        <v>2000</v>
      </c>
      <c r="E30" s="240">
        <v>2000</v>
      </c>
      <c r="F30" s="151" t="s">
        <v>28</v>
      </c>
      <c r="G30" s="170" t="s">
        <v>253</v>
      </c>
      <c r="H30" s="171"/>
      <c r="I30" s="170" t="s">
        <v>253</v>
      </c>
      <c r="J30" s="171"/>
      <c r="K30" s="271" t="s">
        <v>213</v>
      </c>
      <c r="L30" s="170" t="s">
        <v>173</v>
      </c>
      <c r="M30" s="171"/>
    </row>
    <row r="31" spans="1:13" ht="50.1" customHeight="1">
      <c r="A31" s="145"/>
      <c r="B31" s="288"/>
      <c r="C31" s="288"/>
      <c r="D31" s="240"/>
      <c r="E31" s="240"/>
      <c r="F31" s="151"/>
      <c r="G31" s="9"/>
      <c r="H31" s="33">
        <v>2000</v>
      </c>
      <c r="I31" s="12"/>
      <c r="J31" s="24">
        <v>2000</v>
      </c>
      <c r="K31" s="271"/>
      <c r="L31" s="28" t="s">
        <v>68</v>
      </c>
      <c r="M31" s="29" t="s">
        <v>50</v>
      </c>
    </row>
    <row r="32" spans="1:13" ht="45" customHeight="1">
      <c r="A32" s="145">
        <v>13</v>
      </c>
      <c r="B32" s="288" t="s">
        <v>254</v>
      </c>
      <c r="C32" s="288"/>
      <c r="D32" s="290">
        <v>4975.5</v>
      </c>
      <c r="E32" s="240">
        <v>4975.5</v>
      </c>
      <c r="F32" s="151" t="s">
        <v>28</v>
      </c>
      <c r="G32" s="170" t="s">
        <v>177</v>
      </c>
      <c r="H32" s="171"/>
      <c r="I32" s="170" t="s">
        <v>177</v>
      </c>
      <c r="J32" s="171"/>
      <c r="K32" s="271" t="s">
        <v>213</v>
      </c>
      <c r="L32" s="170" t="s">
        <v>173</v>
      </c>
      <c r="M32" s="171"/>
    </row>
    <row r="33" spans="1:13" ht="45" customHeight="1">
      <c r="A33" s="145"/>
      <c r="B33" s="288"/>
      <c r="C33" s="288"/>
      <c r="D33" s="290"/>
      <c r="E33" s="240"/>
      <c r="F33" s="151"/>
      <c r="G33" s="9"/>
      <c r="H33" s="33">
        <v>4975.5</v>
      </c>
      <c r="I33" s="12"/>
      <c r="J33" s="24">
        <v>4975.5</v>
      </c>
      <c r="K33" s="271"/>
      <c r="L33" s="28" t="s">
        <v>112</v>
      </c>
      <c r="M33" s="29" t="s">
        <v>50</v>
      </c>
    </row>
    <row r="34" spans="1:13" ht="45" customHeight="1">
      <c r="A34" s="145">
        <v>14</v>
      </c>
      <c r="B34" s="288" t="s">
        <v>256</v>
      </c>
      <c r="C34" s="288"/>
      <c r="D34" s="240">
        <v>850</v>
      </c>
      <c r="E34" s="240">
        <v>850</v>
      </c>
      <c r="F34" s="151" t="s">
        <v>28</v>
      </c>
      <c r="G34" s="170" t="s">
        <v>255</v>
      </c>
      <c r="H34" s="171"/>
      <c r="I34" s="170" t="s">
        <v>255</v>
      </c>
      <c r="J34" s="171"/>
      <c r="K34" s="271" t="s">
        <v>213</v>
      </c>
      <c r="L34" s="170" t="s">
        <v>173</v>
      </c>
      <c r="M34" s="171"/>
    </row>
    <row r="35" spans="1:13" ht="45" customHeight="1">
      <c r="A35" s="145"/>
      <c r="B35" s="288"/>
      <c r="C35" s="288"/>
      <c r="D35" s="240"/>
      <c r="E35" s="240"/>
      <c r="F35" s="151"/>
      <c r="G35" s="9"/>
      <c r="H35" s="33">
        <v>850</v>
      </c>
      <c r="I35" s="12"/>
      <c r="J35" s="24">
        <v>850</v>
      </c>
      <c r="K35" s="271"/>
      <c r="L35" s="28" t="s">
        <v>196</v>
      </c>
      <c r="M35" s="29" t="s">
        <v>50</v>
      </c>
    </row>
    <row r="36" spans="1:13" ht="80.099999999999994" customHeight="1">
      <c r="A36" s="145">
        <v>15</v>
      </c>
      <c r="B36" s="288" t="s">
        <v>257</v>
      </c>
      <c r="C36" s="288"/>
      <c r="D36" s="240">
        <v>12000</v>
      </c>
      <c r="E36" s="240">
        <v>12000</v>
      </c>
      <c r="F36" s="151" t="s">
        <v>28</v>
      </c>
      <c r="G36" s="170" t="s">
        <v>258</v>
      </c>
      <c r="H36" s="171"/>
      <c r="I36" s="170" t="s">
        <v>258</v>
      </c>
      <c r="J36" s="171"/>
      <c r="K36" s="271" t="s">
        <v>213</v>
      </c>
      <c r="L36" s="170" t="s">
        <v>173</v>
      </c>
      <c r="M36" s="171"/>
    </row>
    <row r="37" spans="1:13" ht="80.099999999999994" customHeight="1">
      <c r="A37" s="145"/>
      <c r="B37" s="288"/>
      <c r="C37" s="288"/>
      <c r="D37" s="240"/>
      <c r="E37" s="240"/>
      <c r="F37" s="151"/>
      <c r="G37" s="9"/>
      <c r="H37" s="33">
        <v>12000</v>
      </c>
      <c r="I37" s="12"/>
      <c r="J37" s="24">
        <v>12000</v>
      </c>
      <c r="K37" s="271"/>
      <c r="L37" s="28" t="s">
        <v>214</v>
      </c>
      <c r="M37" s="29" t="s">
        <v>50</v>
      </c>
    </row>
    <row r="38" spans="1:13" ht="69.95" customHeight="1">
      <c r="A38" s="145">
        <v>16</v>
      </c>
      <c r="B38" s="288" t="s">
        <v>259</v>
      </c>
      <c r="C38" s="288"/>
      <c r="D38" s="240">
        <v>450</v>
      </c>
      <c r="E38" s="240">
        <v>450</v>
      </c>
      <c r="F38" s="151" t="s">
        <v>28</v>
      </c>
      <c r="G38" s="170" t="s">
        <v>260</v>
      </c>
      <c r="H38" s="171"/>
      <c r="I38" s="170" t="s">
        <v>260</v>
      </c>
      <c r="J38" s="171"/>
      <c r="K38" s="271" t="s">
        <v>213</v>
      </c>
      <c r="L38" s="170" t="s">
        <v>173</v>
      </c>
      <c r="M38" s="171"/>
    </row>
    <row r="39" spans="1:13" ht="69.95" customHeight="1">
      <c r="A39" s="145"/>
      <c r="B39" s="288"/>
      <c r="C39" s="288"/>
      <c r="D39" s="240"/>
      <c r="E39" s="240"/>
      <c r="F39" s="151"/>
      <c r="G39" s="9"/>
      <c r="H39" s="33">
        <v>450</v>
      </c>
      <c r="I39" s="12"/>
      <c r="J39" s="24">
        <v>450</v>
      </c>
      <c r="K39" s="271"/>
      <c r="L39" s="28" t="s">
        <v>159</v>
      </c>
      <c r="M39" s="29" t="s">
        <v>50</v>
      </c>
    </row>
    <row r="40" spans="1:13" ht="80.099999999999994" customHeight="1">
      <c r="A40" s="145">
        <v>17</v>
      </c>
      <c r="B40" s="288" t="s">
        <v>261</v>
      </c>
      <c r="C40" s="288"/>
      <c r="D40" s="240">
        <v>66000</v>
      </c>
      <c r="E40" s="240">
        <v>66000</v>
      </c>
      <c r="F40" s="151" t="s">
        <v>28</v>
      </c>
      <c r="G40" s="170" t="s">
        <v>262</v>
      </c>
      <c r="H40" s="171"/>
      <c r="I40" s="170" t="s">
        <v>262</v>
      </c>
      <c r="J40" s="171"/>
      <c r="K40" s="271" t="s">
        <v>213</v>
      </c>
      <c r="L40" s="170" t="s">
        <v>173</v>
      </c>
      <c r="M40" s="171"/>
    </row>
    <row r="41" spans="1:13" ht="80.099999999999994" customHeight="1">
      <c r="A41" s="145"/>
      <c r="B41" s="288"/>
      <c r="C41" s="288"/>
      <c r="D41" s="240"/>
      <c r="E41" s="240"/>
      <c r="F41" s="151"/>
      <c r="G41" s="9"/>
      <c r="H41" s="33">
        <v>66000</v>
      </c>
      <c r="I41" s="12"/>
      <c r="J41" s="24">
        <v>66000</v>
      </c>
      <c r="K41" s="271"/>
      <c r="L41" s="28" t="s">
        <v>160</v>
      </c>
      <c r="M41" s="29" t="s">
        <v>50</v>
      </c>
    </row>
    <row r="42" spans="1:13" ht="39.950000000000003" customHeight="1">
      <c r="A42" s="145">
        <v>18</v>
      </c>
      <c r="B42" s="288" t="s">
        <v>263</v>
      </c>
      <c r="C42" s="288"/>
      <c r="D42" s="240">
        <v>450</v>
      </c>
      <c r="E42" s="240">
        <v>450</v>
      </c>
      <c r="F42" s="151" t="s">
        <v>28</v>
      </c>
      <c r="G42" s="170" t="s">
        <v>260</v>
      </c>
      <c r="H42" s="171"/>
      <c r="I42" s="170" t="s">
        <v>260</v>
      </c>
      <c r="J42" s="171"/>
      <c r="K42" s="271" t="s">
        <v>213</v>
      </c>
      <c r="L42" s="170" t="s">
        <v>173</v>
      </c>
      <c r="M42" s="171"/>
    </row>
    <row r="43" spans="1:13" ht="39.950000000000003" customHeight="1">
      <c r="A43" s="145"/>
      <c r="B43" s="288"/>
      <c r="C43" s="288"/>
      <c r="D43" s="240"/>
      <c r="E43" s="240"/>
      <c r="F43" s="151"/>
      <c r="G43" s="9"/>
      <c r="H43" s="33">
        <v>450</v>
      </c>
      <c r="I43" s="12"/>
      <c r="J43" s="24">
        <v>450</v>
      </c>
      <c r="K43" s="271"/>
      <c r="L43" s="28" t="s">
        <v>161</v>
      </c>
      <c r="M43" s="29" t="s">
        <v>50</v>
      </c>
    </row>
    <row r="44" spans="1:13" ht="39.950000000000003" customHeight="1">
      <c r="A44" s="145">
        <v>19</v>
      </c>
      <c r="B44" s="288" t="s">
        <v>264</v>
      </c>
      <c r="C44" s="288"/>
      <c r="D44" s="240">
        <v>1200</v>
      </c>
      <c r="E44" s="240">
        <v>1200</v>
      </c>
      <c r="F44" s="151" t="s">
        <v>28</v>
      </c>
      <c r="G44" s="170" t="s">
        <v>255</v>
      </c>
      <c r="H44" s="171"/>
      <c r="I44" s="170" t="s">
        <v>255</v>
      </c>
      <c r="J44" s="171"/>
      <c r="K44" s="271" t="s">
        <v>213</v>
      </c>
      <c r="L44" s="170" t="s">
        <v>173</v>
      </c>
      <c r="M44" s="171"/>
    </row>
    <row r="45" spans="1:13" ht="39.950000000000003" customHeight="1">
      <c r="A45" s="145"/>
      <c r="B45" s="288"/>
      <c r="C45" s="288"/>
      <c r="D45" s="240"/>
      <c r="E45" s="240"/>
      <c r="F45" s="151"/>
      <c r="G45" s="9"/>
      <c r="H45" s="33">
        <v>1200</v>
      </c>
      <c r="I45" s="12"/>
      <c r="J45" s="24">
        <v>1200</v>
      </c>
      <c r="K45" s="271"/>
      <c r="L45" s="28" t="s">
        <v>198</v>
      </c>
      <c r="M45" s="29" t="s">
        <v>50</v>
      </c>
    </row>
    <row r="46" spans="1:13" ht="39.950000000000003" customHeight="1">
      <c r="A46" s="145">
        <v>20</v>
      </c>
      <c r="B46" s="288" t="s">
        <v>265</v>
      </c>
      <c r="C46" s="288"/>
      <c r="D46" s="240">
        <v>900</v>
      </c>
      <c r="E46" s="240">
        <v>900</v>
      </c>
      <c r="F46" s="151" t="s">
        <v>28</v>
      </c>
      <c r="G46" s="170" t="s">
        <v>260</v>
      </c>
      <c r="H46" s="171"/>
      <c r="I46" s="170" t="s">
        <v>260</v>
      </c>
      <c r="J46" s="171"/>
      <c r="K46" s="271" t="s">
        <v>213</v>
      </c>
      <c r="L46" s="170" t="s">
        <v>173</v>
      </c>
      <c r="M46" s="171"/>
    </row>
    <row r="47" spans="1:13" ht="39.950000000000003" customHeight="1">
      <c r="A47" s="145"/>
      <c r="B47" s="288"/>
      <c r="C47" s="288"/>
      <c r="D47" s="240"/>
      <c r="E47" s="240"/>
      <c r="F47" s="151"/>
      <c r="G47" s="9"/>
      <c r="H47" s="33">
        <v>900</v>
      </c>
      <c r="I47" s="12"/>
      <c r="J47" s="24">
        <v>900</v>
      </c>
      <c r="K47" s="271"/>
      <c r="L47" s="28" t="s">
        <v>199</v>
      </c>
      <c r="M47" s="29" t="s">
        <v>50</v>
      </c>
    </row>
    <row r="48" spans="1:13" ht="50.1" customHeight="1">
      <c r="A48" s="145">
        <v>21</v>
      </c>
      <c r="B48" s="288" t="s">
        <v>266</v>
      </c>
      <c r="C48" s="288"/>
      <c r="D48" s="240">
        <v>4200</v>
      </c>
      <c r="E48" s="240">
        <v>4200</v>
      </c>
      <c r="F48" s="151" t="s">
        <v>28</v>
      </c>
      <c r="G48" s="170" t="s">
        <v>255</v>
      </c>
      <c r="H48" s="171"/>
      <c r="I48" s="170" t="s">
        <v>255</v>
      </c>
      <c r="J48" s="171"/>
      <c r="K48" s="271" t="s">
        <v>213</v>
      </c>
      <c r="L48" s="170" t="s">
        <v>173</v>
      </c>
      <c r="M48" s="171"/>
    </row>
    <row r="49" spans="1:13" ht="50.1" customHeight="1">
      <c r="A49" s="145"/>
      <c r="B49" s="288"/>
      <c r="C49" s="288"/>
      <c r="D49" s="240"/>
      <c r="E49" s="240"/>
      <c r="F49" s="151"/>
      <c r="G49" s="9"/>
      <c r="H49" s="33">
        <v>4200</v>
      </c>
      <c r="I49" s="12"/>
      <c r="J49" s="24">
        <v>4200</v>
      </c>
      <c r="K49" s="271"/>
      <c r="L49" s="28" t="s">
        <v>200</v>
      </c>
      <c r="M49" s="29" t="s">
        <v>50</v>
      </c>
    </row>
    <row r="50" spans="1:13" ht="45" customHeight="1">
      <c r="A50" s="145">
        <v>22</v>
      </c>
      <c r="B50" s="288" t="s">
        <v>267</v>
      </c>
      <c r="C50" s="288"/>
      <c r="D50" s="240">
        <v>1125</v>
      </c>
      <c r="E50" s="240">
        <v>1125</v>
      </c>
      <c r="F50" s="151" t="s">
        <v>28</v>
      </c>
      <c r="G50" s="170" t="s">
        <v>260</v>
      </c>
      <c r="H50" s="171"/>
      <c r="I50" s="170" t="s">
        <v>260</v>
      </c>
      <c r="J50" s="171"/>
      <c r="K50" s="271" t="s">
        <v>213</v>
      </c>
      <c r="L50" s="170" t="s">
        <v>173</v>
      </c>
      <c r="M50" s="171"/>
    </row>
    <row r="51" spans="1:13" ht="45" customHeight="1">
      <c r="A51" s="145"/>
      <c r="B51" s="288"/>
      <c r="C51" s="288"/>
      <c r="D51" s="240"/>
      <c r="E51" s="240"/>
      <c r="F51" s="151"/>
      <c r="G51" s="9"/>
      <c r="H51" s="33">
        <v>1125</v>
      </c>
      <c r="I51" s="12"/>
      <c r="J51" s="24">
        <v>1125</v>
      </c>
      <c r="K51" s="271"/>
      <c r="L51" s="28" t="s">
        <v>202</v>
      </c>
      <c r="M51" s="29" t="s">
        <v>50</v>
      </c>
    </row>
    <row r="52" spans="1:13" ht="50.1" customHeight="1">
      <c r="A52" s="145">
        <v>23</v>
      </c>
      <c r="B52" s="288" t="s">
        <v>268</v>
      </c>
      <c r="C52" s="288"/>
      <c r="D52" s="240">
        <v>18000</v>
      </c>
      <c r="E52" s="240">
        <v>18000</v>
      </c>
      <c r="F52" s="151" t="s">
        <v>28</v>
      </c>
      <c r="G52" s="170" t="s">
        <v>269</v>
      </c>
      <c r="H52" s="171"/>
      <c r="I52" s="170" t="s">
        <v>269</v>
      </c>
      <c r="J52" s="171"/>
      <c r="K52" s="271" t="s">
        <v>213</v>
      </c>
      <c r="L52" s="170" t="s">
        <v>270</v>
      </c>
      <c r="M52" s="291"/>
    </row>
    <row r="53" spans="1:13" ht="50.1" customHeight="1">
      <c r="A53" s="145"/>
      <c r="B53" s="288"/>
      <c r="C53" s="288"/>
      <c r="D53" s="240"/>
      <c r="E53" s="240"/>
      <c r="F53" s="151"/>
      <c r="G53" s="9"/>
      <c r="H53" s="33">
        <v>18000</v>
      </c>
      <c r="I53" s="12"/>
      <c r="J53" s="24">
        <v>18000</v>
      </c>
      <c r="K53" s="271"/>
      <c r="L53" s="28" t="s">
        <v>196</v>
      </c>
      <c r="M53" s="29" t="s">
        <v>50</v>
      </c>
    </row>
    <row r="54" spans="1:13" ht="50.1" customHeight="1">
      <c r="A54" s="145">
        <v>24</v>
      </c>
      <c r="B54" s="288" t="s">
        <v>273</v>
      </c>
      <c r="C54" s="288"/>
      <c r="D54" s="286">
        <v>3063</v>
      </c>
      <c r="E54" s="287">
        <v>3063</v>
      </c>
      <c r="F54" s="278" t="s">
        <v>122</v>
      </c>
      <c r="G54" s="170" t="s">
        <v>274</v>
      </c>
      <c r="H54" s="171"/>
      <c r="I54" s="170" t="s">
        <v>274</v>
      </c>
      <c r="J54" s="171"/>
      <c r="K54" s="293" t="s">
        <v>213</v>
      </c>
      <c r="L54" s="172" t="s">
        <v>184</v>
      </c>
      <c r="M54" s="171"/>
    </row>
    <row r="55" spans="1:13" ht="50.1" customHeight="1">
      <c r="A55" s="145"/>
      <c r="B55" s="288"/>
      <c r="C55" s="288"/>
      <c r="D55" s="275"/>
      <c r="E55" s="276"/>
      <c r="F55" s="278"/>
      <c r="G55" s="10"/>
      <c r="H55" s="38">
        <v>3063</v>
      </c>
      <c r="I55" s="39"/>
      <c r="J55" s="38">
        <v>3063</v>
      </c>
      <c r="K55" s="294"/>
      <c r="L55" s="27" t="s">
        <v>62</v>
      </c>
      <c r="M55" s="31" t="s">
        <v>50</v>
      </c>
    </row>
    <row r="56" spans="1:13" ht="69.95" customHeight="1">
      <c r="A56" s="145">
        <v>25</v>
      </c>
      <c r="B56" s="145" t="s">
        <v>271</v>
      </c>
      <c r="C56" s="145"/>
      <c r="D56" s="286">
        <v>2000</v>
      </c>
      <c r="E56" s="287">
        <v>2000</v>
      </c>
      <c r="F56" s="278" t="s">
        <v>122</v>
      </c>
      <c r="G56" s="170" t="s">
        <v>272</v>
      </c>
      <c r="H56" s="171"/>
      <c r="I56" s="170" t="s">
        <v>272</v>
      </c>
      <c r="J56" s="171"/>
      <c r="K56" s="293" t="s">
        <v>213</v>
      </c>
      <c r="L56" s="172" t="s">
        <v>184</v>
      </c>
      <c r="M56" s="171"/>
    </row>
    <row r="57" spans="1:13" ht="34.5" customHeight="1">
      <c r="A57" s="145"/>
      <c r="B57" s="145"/>
      <c r="C57" s="145"/>
      <c r="D57" s="275"/>
      <c r="E57" s="276"/>
      <c r="F57" s="278"/>
      <c r="G57" s="10"/>
      <c r="H57" s="38">
        <v>2000</v>
      </c>
      <c r="I57" s="39"/>
      <c r="J57" s="38">
        <v>2000</v>
      </c>
      <c r="K57" s="294"/>
      <c r="L57" s="27" t="s">
        <v>63</v>
      </c>
      <c r="M57" s="31" t="s">
        <v>50</v>
      </c>
    </row>
    <row r="58" spans="1:13" ht="24.95" customHeight="1">
      <c r="A58" s="297" t="s">
        <v>380</v>
      </c>
      <c r="B58" s="298"/>
      <c r="C58" s="299"/>
      <c r="D58" s="61">
        <f>SUM(D8:D56)</f>
        <v>2898111.5</v>
      </c>
      <c r="E58" s="61">
        <f>SUM(E8:E56)</f>
        <v>2806225.69</v>
      </c>
      <c r="F58" s="62"/>
      <c r="G58" s="295">
        <f>SUM(H8:H56)</f>
        <v>2794311.5</v>
      </c>
      <c r="H58" s="296"/>
      <c r="I58" s="295">
        <f>SUM(J8:J57)</f>
        <v>2796311.5</v>
      </c>
      <c r="J58" s="296"/>
      <c r="K58" s="63"/>
      <c r="L58" s="63"/>
      <c r="M58" s="64"/>
    </row>
    <row r="59" spans="1:13" ht="30" customHeight="1">
      <c r="A59" s="16"/>
      <c r="B59" s="292" t="s">
        <v>275</v>
      </c>
      <c r="C59" s="292"/>
      <c r="D59" s="292"/>
      <c r="E59" s="292"/>
      <c r="F59" s="292"/>
      <c r="G59" s="17"/>
      <c r="H59" s="18"/>
      <c r="I59" s="19"/>
      <c r="J59" s="18"/>
      <c r="K59" s="20"/>
      <c r="L59" s="20"/>
      <c r="M59" s="21"/>
    </row>
    <row r="60" spans="1:13" ht="24.95" customHeight="1">
      <c r="A60" s="23"/>
      <c r="B60" s="89" t="s">
        <v>377</v>
      </c>
      <c r="C60" s="86">
        <v>0</v>
      </c>
      <c r="D60" s="85" t="s">
        <v>373</v>
      </c>
      <c r="E60" s="32" t="s">
        <v>128</v>
      </c>
      <c r="F60" s="90">
        <v>0</v>
      </c>
      <c r="G60" s="84" t="s">
        <v>194</v>
      </c>
      <c r="H60" s="96"/>
      <c r="I60" s="18"/>
      <c r="J60" s="18"/>
      <c r="K60" s="20"/>
      <c r="L60" s="20"/>
      <c r="M60" s="21"/>
    </row>
    <row r="61" spans="1:13" ht="24.95" customHeight="1">
      <c r="A61" s="23"/>
      <c r="B61" s="89" t="s">
        <v>378</v>
      </c>
      <c r="C61" s="86">
        <v>23</v>
      </c>
      <c r="D61" s="85" t="s">
        <v>373</v>
      </c>
      <c r="E61" s="32" t="s">
        <v>128</v>
      </c>
      <c r="F61" s="90">
        <f>H9+H11+H13+H15+H17+H19+H21+H23+H25+H27+H29+H31+H33+H35+H37+H39+H41+H43+H45+H47+H49+H51+H53</f>
        <v>2791248.5</v>
      </c>
      <c r="G61" s="84" t="s">
        <v>194</v>
      </c>
      <c r="H61" s="96"/>
      <c r="I61" s="18"/>
      <c r="J61" s="18"/>
      <c r="K61" s="20"/>
      <c r="L61" s="20"/>
      <c r="M61" s="21"/>
    </row>
    <row r="62" spans="1:13" ht="24.95" customHeight="1">
      <c r="A62" s="23"/>
      <c r="B62" s="89" t="s">
        <v>374</v>
      </c>
      <c r="C62" s="86">
        <v>2</v>
      </c>
      <c r="D62" s="85" t="s">
        <v>373</v>
      </c>
      <c r="E62" s="32" t="s">
        <v>128</v>
      </c>
      <c r="F62" s="90">
        <f>H55+H57</f>
        <v>5063</v>
      </c>
      <c r="G62" s="84" t="s">
        <v>194</v>
      </c>
      <c r="H62" s="96"/>
      <c r="I62" s="18"/>
      <c r="J62" s="18"/>
      <c r="K62" s="20"/>
      <c r="L62" s="20"/>
      <c r="M62" s="21"/>
    </row>
    <row r="63" spans="1:13" ht="24.95" customHeight="1">
      <c r="A63" s="23"/>
      <c r="B63" s="89" t="s">
        <v>379</v>
      </c>
      <c r="C63" s="86">
        <v>0</v>
      </c>
      <c r="D63" s="85" t="s">
        <v>373</v>
      </c>
      <c r="E63" s="32" t="s">
        <v>128</v>
      </c>
      <c r="F63" s="90">
        <v>0</v>
      </c>
      <c r="G63" s="84" t="s">
        <v>194</v>
      </c>
      <c r="H63" s="96"/>
      <c r="I63" s="18"/>
      <c r="J63" s="18"/>
      <c r="K63" s="20"/>
      <c r="L63" s="20"/>
      <c r="M63" s="21"/>
    </row>
    <row r="64" spans="1:13" ht="24.95" customHeight="1" thickBot="1">
      <c r="A64" s="23"/>
      <c r="B64" s="86" t="s">
        <v>380</v>
      </c>
      <c r="C64" s="88">
        <f>SUM(C60:C63)</f>
        <v>25</v>
      </c>
      <c r="D64" s="85" t="s">
        <v>373</v>
      </c>
      <c r="E64" s="32" t="s">
        <v>128</v>
      </c>
      <c r="F64" s="91">
        <f>SUM(F60:F63)</f>
        <v>2796311.5</v>
      </c>
      <c r="G64" s="84" t="s">
        <v>194</v>
      </c>
      <c r="H64" s="97"/>
      <c r="I64" s="22"/>
      <c r="J64" s="18"/>
      <c r="K64" s="20"/>
      <c r="L64" s="20"/>
      <c r="M64" s="21"/>
    </row>
    <row r="65" ht="15.75" thickTop="1"/>
  </sheetData>
  <mergeCells count="245">
    <mergeCell ref="B59:F59"/>
    <mergeCell ref="I54:J54"/>
    <mergeCell ref="K54:K55"/>
    <mergeCell ref="L54:M54"/>
    <mergeCell ref="G58:H58"/>
    <mergeCell ref="I58:J58"/>
    <mergeCell ref="A54:A55"/>
    <mergeCell ref="D54:D55"/>
    <mergeCell ref="E54:E55"/>
    <mergeCell ref="F54:F55"/>
    <mergeCell ref="G54:H54"/>
    <mergeCell ref="B56:C57"/>
    <mergeCell ref="B54:C55"/>
    <mergeCell ref="A58:C58"/>
    <mergeCell ref="A56:A57"/>
    <mergeCell ref="D56:D57"/>
    <mergeCell ref="E56:E57"/>
    <mergeCell ref="F56:F57"/>
    <mergeCell ref="G56:H56"/>
    <mergeCell ref="I56:J56"/>
    <mergeCell ref="K56:K57"/>
    <mergeCell ref="L56:M56"/>
    <mergeCell ref="A52:A53"/>
    <mergeCell ref="D52:D53"/>
    <mergeCell ref="E52:E53"/>
    <mergeCell ref="F52:F53"/>
    <mergeCell ref="G52:H52"/>
    <mergeCell ref="I52:J52"/>
    <mergeCell ref="K52:K53"/>
    <mergeCell ref="L52:M52"/>
    <mergeCell ref="B52:C53"/>
    <mergeCell ref="I48:J48"/>
    <mergeCell ref="K48:K49"/>
    <mergeCell ref="L48:M48"/>
    <mergeCell ref="A50:A51"/>
    <mergeCell ref="D50:D51"/>
    <mergeCell ref="E50:E51"/>
    <mergeCell ref="F50:F51"/>
    <mergeCell ref="G50:H50"/>
    <mergeCell ref="I50:J50"/>
    <mergeCell ref="A48:A49"/>
    <mergeCell ref="D48:D49"/>
    <mergeCell ref="E48:E49"/>
    <mergeCell ref="F48:F49"/>
    <mergeCell ref="G48:H48"/>
    <mergeCell ref="K50:K51"/>
    <mergeCell ref="L50:M50"/>
    <mergeCell ref="B48:C49"/>
    <mergeCell ref="B50:C51"/>
    <mergeCell ref="A46:A47"/>
    <mergeCell ref="D46:D47"/>
    <mergeCell ref="E46:E47"/>
    <mergeCell ref="F46:F47"/>
    <mergeCell ref="G46:H46"/>
    <mergeCell ref="I46:J46"/>
    <mergeCell ref="K46:K47"/>
    <mergeCell ref="L46:M46"/>
    <mergeCell ref="B46:C47"/>
    <mergeCell ref="A44:A45"/>
    <mergeCell ref="D44:D45"/>
    <mergeCell ref="E44:E45"/>
    <mergeCell ref="F44:F45"/>
    <mergeCell ref="G44:H44"/>
    <mergeCell ref="I44:J44"/>
    <mergeCell ref="K44:K45"/>
    <mergeCell ref="L44:M44"/>
    <mergeCell ref="B44:C45"/>
    <mergeCell ref="I40:J40"/>
    <mergeCell ref="K40:K41"/>
    <mergeCell ref="L40:M40"/>
    <mergeCell ref="A42:A43"/>
    <mergeCell ref="D42:D43"/>
    <mergeCell ref="E42:E43"/>
    <mergeCell ref="F42:F43"/>
    <mergeCell ref="G42:H42"/>
    <mergeCell ref="I42:J42"/>
    <mergeCell ref="A40:A41"/>
    <mergeCell ref="D40:D41"/>
    <mergeCell ref="E40:E41"/>
    <mergeCell ref="F40:F41"/>
    <mergeCell ref="G40:H40"/>
    <mergeCell ref="K42:K43"/>
    <mergeCell ref="L42:M42"/>
    <mergeCell ref="B40:C41"/>
    <mergeCell ref="B42:C43"/>
    <mergeCell ref="A38:A39"/>
    <mergeCell ref="D38:D39"/>
    <mergeCell ref="E38:E39"/>
    <mergeCell ref="F38:F39"/>
    <mergeCell ref="G38:H38"/>
    <mergeCell ref="I38:J38"/>
    <mergeCell ref="K38:K39"/>
    <mergeCell ref="L38:M38"/>
    <mergeCell ref="B38:C39"/>
    <mergeCell ref="A36:A37"/>
    <mergeCell ref="D36:D37"/>
    <mergeCell ref="E36:E37"/>
    <mergeCell ref="F36:F37"/>
    <mergeCell ref="G36:H36"/>
    <mergeCell ref="I36:J36"/>
    <mergeCell ref="K36:K37"/>
    <mergeCell ref="L36:M36"/>
    <mergeCell ref="B36:C37"/>
    <mergeCell ref="I32:J32"/>
    <mergeCell ref="K32:K33"/>
    <mergeCell ref="L32:M32"/>
    <mergeCell ref="A34:A35"/>
    <mergeCell ref="D34:D35"/>
    <mergeCell ref="E34:E35"/>
    <mergeCell ref="F34:F35"/>
    <mergeCell ref="G34:H34"/>
    <mergeCell ref="I34:J34"/>
    <mergeCell ref="A32:A33"/>
    <mergeCell ref="D32:D33"/>
    <mergeCell ref="E32:E33"/>
    <mergeCell ref="F32:F33"/>
    <mergeCell ref="G32:H32"/>
    <mergeCell ref="K34:K35"/>
    <mergeCell ref="L34:M34"/>
    <mergeCell ref="B32:C33"/>
    <mergeCell ref="B34:C35"/>
    <mergeCell ref="A30:A31"/>
    <mergeCell ref="D30:D31"/>
    <mergeCell ref="E30:E31"/>
    <mergeCell ref="F30:F31"/>
    <mergeCell ref="G30:H30"/>
    <mergeCell ref="I30:J30"/>
    <mergeCell ref="K30:K31"/>
    <mergeCell ref="L30:M30"/>
    <mergeCell ref="B30:C31"/>
    <mergeCell ref="A28:A29"/>
    <mergeCell ref="D28:D29"/>
    <mergeCell ref="E28:E29"/>
    <mergeCell ref="F28:F29"/>
    <mergeCell ref="G28:H28"/>
    <mergeCell ref="I28:J28"/>
    <mergeCell ref="K28:K29"/>
    <mergeCell ref="L28:M28"/>
    <mergeCell ref="B28:C29"/>
    <mergeCell ref="I24:J24"/>
    <mergeCell ref="K24:K25"/>
    <mergeCell ref="L24:M24"/>
    <mergeCell ref="A26:A27"/>
    <mergeCell ref="D26:D27"/>
    <mergeCell ref="E26:E27"/>
    <mergeCell ref="F26:F27"/>
    <mergeCell ref="G26:H26"/>
    <mergeCell ref="I26:J26"/>
    <mergeCell ref="A24:A25"/>
    <mergeCell ref="D24:D25"/>
    <mergeCell ref="E24:E25"/>
    <mergeCell ref="F24:F25"/>
    <mergeCell ref="G24:H24"/>
    <mergeCell ref="K26:K27"/>
    <mergeCell ref="L26:M26"/>
    <mergeCell ref="B24:C25"/>
    <mergeCell ref="B26:C27"/>
    <mergeCell ref="A22:A23"/>
    <mergeCell ref="D22:D23"/>
    <mergeCell ref="E22:E23"/>
    <mergeCell ref="F22:F23"/>
    <mergeCell ref="G22:H22"/>
    <mergeCell ref="I22:J22"/>
    <mergeCell ref="K22:K23"/>
    <mergeCell ref="L22:M22"/>
    <mergeCell ref="B22:C23"/>
    <mergeCell ref="A14:A15"/>
    <mergeCell ref="D14:D15"/>
    <mergeCell ref="E14:E15"/>
    <mergeCell ref="F14:F15"/>
    <mergeCell ref="G14:H14"/>
    <mergeCell ref="I16:J16"/>
    <mergeCell ref="K16:K17"/>
    <mergeCell ref="L16:M16"/>
    <mergeCell ref="A20:A21"/>
    <mergeCell ref="D20:D21"/>
    <mergeCell ref="E20:E21"/>
    <mergeCell ref="F20:F21"/>
    <mergeCell ref="G20:H20"/>
    <mergeCell ref="I20:J20"/>
    <mergeCell ref="K20:K21"/>
    <mergeCell ref="L20:M20"/>
    <mergeCell ref="B20:C21"/>
    <mergeCell ref="A16:A17"/>
    <mergeCell ref="D16:D17"/>
    <mergeCell ref="E16:E17"/>
    <mergeCell ref="F16:F17"/>
    <mergeCell ref="G16:H16"/>
    <mergeCell ref="A18:A19"/>
    <mergeCell ref="D18:D19"/>
    <mergeCell ref="L10:M10"/>
    <mergeCell ref="B8:C9"/>
    <mergeCell ref="B10:C11"/>
    <mergeCell ref="E18:E19"/>
    <mergeCell ref="F18:F19"/>
    <mergeCell ref="G18:H18"/>
    <mergeCell ref="F12:F13"/>
    <mergeCell ref="G12:H12"/>
    <mergeCell ref="I12:J12"/>
    <mergeCell ref="K12:K13"/>
    <mergeCell ref="L12:M12"/>
    <mergeCell ref="B12:C13"/>
    <mergeCell ref="K18:K19"/>
    <mergeCell ref="L18:M18"/>
    <mergeCell ref="B14:C15"/>
    <mergeCell ref="B16:C17"/>
    <mergeCell ref="B18:C19"/>
    <mergeCell ref="I18:J18"/>
    <mergeCell ref="I14:J14"/>
    <mergeCell ref="K14:K15"/>
    <mergeCell ref="L14:M14"/>
    <mergeCell ref="A12:A13"/>
    <mergeCell ref="D12:D13"/>
    <mergeCell ref="E12:E13"/>
    <mergeCell ref="G6:H6"/>
    <mergeCell ref="I6:J6"/>
    <mergeCell ref="L6:M6"/>
    <mergeCell ref="G7:H7"/>
    <mergeCell ref="I7:J7"/>
    <mergeCell ref="L7:M7"/>
    <mergeCell ref="I8:J8"/>
    <mergeCell ref="K8:K9"/>
    <mergeCell ref="L8:M8"/>
    <mergeCell ref="A10:A11"/>
    <mergeCell ref="D10:D11"/>
    <mergeCell ref="E10:E11"/>
    <mergeCell ref="F10:F11"/>
    <mergeCell ref="G10:H10"/>
    <mergeCell ref="I10:J10"/>
    <mergeCell ref="A8:A9"/>
    <mergeCell ref="D8:D9"/>
    <mergeCell ref="E8:E9"/>
    <mergeCell ref="F8:F9"/>
    <mergeCell ref="G8:H8"/>
    <mergeCell ref="K10:K11"/>
    <mergeCell ref="A1:M1"/>
    <mergeCell ref="A2:M2"/>
    <mergeCell ref="A3:M3"/>
    <mergeCell ref="A4:M4"/>
    <mergeCell ref="G5:H5"/>
    <mergeCell ref="I5:J5"/>
    <mergeCell ref="L5:M5"/>
    <mergeCell ref="B5:C6"/>
    <mergeCell ref="B7:C7"/>
    <mergeCell ref="A5:A6"/>
  </mergeCells>
  <phoneticPr fontId="6" type="noConversion"/>
  <pageMargins left="0.11811023622047245" right="0.11811023622047245" top="0.55118110236220474" bottom="0.35433070866141736" header="0.31496062992125984" footer="0.31496062992125984"/>
  <pageSetup paperSize="9" scale="73" orientation="landscape" r:id="rId1"/>
  <rowBreaks count="4" manualBreakCount="4">
    <brk id="17" max="16383" man="1"/>
    <brk id="29" max="16383" man="1"/>
    <brk id="39" max="16383" man="1"/>
    <brk id="53" max="12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Views>
    <sheetView view="pageBreakPreview" topLeftCell="A43" zoomScale="96" zoomScaleNormal="100" zoomScaleSheetLayoutView="96" workbookViewId="0">
      <selection activeCell="B47" sqref="B47:G52"/>
    </sheetView>
  </sheetViews>
  <sheetFormatPr defaultRowHeight="15"/>
  <cols>
    <col min="1" max="1" width="8.140625" customWidth="1"/>
    <col min="2" max="2" width="28.5703125" customWidth="1"/>
    <col min="3" max="3" width="3.85546875" customWidth="1"/>
    <col min="4" max="4" width="13.28515625" customWidth="1"/>
    <col min="5" max="5" width="13.42578125" customWidth="1"/>
    <col min="6" max="6" width="12.140625" customWidth="1"/>
    <col min="7" max="7" width="18.42578125" customWidth="1"/>
    <col min="8" max="8" width="10.7109375" customWidth="1"/>
    <col min="9" max="9" width="11" customWidth="1"/>
    <col min="10" max="10" width="13.140625" customWidth="1"/>
    <col min="11" max="11" width="11.7109375" customWidth="1"/>
    <col min="12" max="12" width="14.85546875" customWidth="1"/>
    <col min="13" max="13" width="6.7109375" customWidth="1"/>
  </cols>
  <sheetData>
    <row r="1" spans="1:13" ht="27.95" customHeight="1">
      <c r="A1" s="236" t="s">
        <v>0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</row>
    <row r="2" spans="1:13" ht="27.95" customHeight="1">
      <c r="A2" s="269" t="s">
        <v>314</v>
      </c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</row>
    <row r="3" spans="1:13" ht="27.95" customHeight="1">
      <c r="A3" s="143" t="s">
        <v>1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</row>
    <row r="4" spans="1:13" ht="27.95" customHeight="1">
      <c r="A4" s="270" t="s">
        <v>315</v>
      </c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270"/>
      <c r="M4" s="270"/>
    </row>
    <row r="5" spans="1:13" ht="27.95" customHeight="1">
      <c r="A5" s="327" t="s">
        <v>3</v>
      </c>
      <c r="B5" s="323" t="s">
        <v>4</v>
      </c>
      <c r="C5" s="324"/>
      <c r="D5" s="68" t="s">
        <v>5</v>
      </c>
      <c r="E5" s="67" t="s">
        <v>6</v>
      </c>
      <c r="F5" s="69" t="s">
        <v>7</v>
      </c>
      <c r="G5" s="318" t="s">
        <v>8</v>
      </c>
      <c r="H5" s="319"/>
      <c r="I5" s="318" t="s">
        <v>9</v>
      </c>
      <c r="J5" s="319"/>
      <c r="K5" s="70" t="s">
        <v>10</v>
      </c>
      <c r="L5" s="320" t="s">
        <v>11</v>
      </c>
      <c r="M5" s="319"/>
    </row>
    <row r="6" spans="1:13" ht="27.95" customHeight="1">
      <c r="A6" s="328"/>
      <c r="B6" s="325"/>
      <c r="C6" s="326"/>
      <c r="D6" s="71" t="s">
        <v>12</v>
      </c>
      <c r="E6" s="72" t="s">
        <v>13</v>
      </c>
      <c r="F6" s="73"/>
      <c r="G6" s="321" t="s">
        <v>14</v>
      </c>
      <c r="H6" s="322"/>
      <c r="I6" s="321" t="s">
        <v>15</v>
      </c>
      <c r="J6" s="322"/>
      <c r="K6" s="74" t="s">
        <v>16</v>
      </c>
      <c r="L6" s="321" t="s">
        <v>17</v>
      </c>
      <c r="M6" s="322"/>
    </row>
    <row r="7" spans="1:13" ht="27.95" customHeight="1">
      <c r="A7" s="75" t="s">
        <v>18</v>
      </c>
      <c r="B7" s="333" t="s">
        <v>19</v>
      </c>
      <c r="C7" s="334"/>
      <c r="D7" s="75" t="s">
        <v>20</v>
      </c>
      <c r="E7" s="75" t="s">
        <v>21</v>
      </c>
      <c r="F7" s="75" t="s">
        <v>22</v>
      </c>
      <c r="G7" s="329" t="s">
        <v>23</v>
      </c>
      <c r="H7" s="329"/>
      <c r="I7" s="329" t="s">
        <v>24</v>
      </c>
      <c r="J7" s="329"/>
      <c r="K7" s="75" t="s">
        <v>25</v>
      </c>
      <c r="L7" s="329" t="s">
        <v>26</v>
      </c>
      <c r="M7" s="329"/>
    </row>
    <row r="8" spans="1:13" ht="39.950000000000003" customHeight="1">
      <c r="A8" s="145">
        <v>1</v>
      </c>
      <c r="B8" s="294" t="s">
        <v>395</v>
      </c>
      <c r="C8" s="330"/>
      <c r="D8" s="240">
        <v>14160</v>
      </c>
      <c r="E8" s="303">
        <v>14160</v>
      </c>
      <c r="F8" s="215" t="s">
        <v>28</v>
      </c>
      <c r="G8" s="172" t="s">
        <v>247</v>
      </c>
      <c r="H8" s="171"/>
      <c r="I8" s="170" t="s">
        <v>247</v>
      </c>
      <c r="J8" s="171"/>
      <c r="K8" s="271" t="s">
        <v>213</v>
      </c>
      <c r="L8" s="170" t="s">
        <v>134</v>
      </c>
      <c r="M8" s="171"/>
    </row>
    <row r="9" spans="1:13" ht="39.950000000000003" customHeight="1">
      <c r="A9" s="145"/>
      <c r="B9" s="331"/>
      <c r="C9" s="332"/>
      <c r="D9" s="240"/>
      <c r="E9" s="303"/>
      <c r="F9" s="215"/>
      <c r="G9" s="78"/>
      <c r="H9" s="33">
        <v>14160</v>
      </c>
      <c r="I9" s="12"/>
      <c r="J9" s="24">
        <v>14160</v>
      </c>
      <c r="K9" s="271"/>
      <c r="L9" s="28" t="s">
        <v>196</v>
      </c>
      <c r="M9" s="29" t="s">
        <v>50</v>
      </c>
    </row>
    <row r="10" spans="1:13" ht="39.950000000000003" customHeight="1">
      <c r="A10" s="145">
        <v>2</v>
      </c>
      <c r="B10" s="243" t="s">
        <v>279</v>
      </c>
      <c r="C10" s="174"/>
      <c r="D10" s="240">
        <v>35670</v>
      </c>
      <c r="E10" s="303">
        <v>35670</v>
      </c>
      <c r="F10" s="215" t="s">
        <v>28</v>
      </c>
      <c r="G10" s="172" t="s">
        <v>280</v>
      </c>
      <c r="H10" s="171"/>
      <c r="I10" s="170" t="s">
        <v>280</v>
      </c>
      <c r="J10" s="171"/>
      <c r="K10" s="271" t="s">
        <v>213</v>
      </c>
      <c r="L10" s="170" t="s">
        <v>134</v>
      </c>
      <c r="M10" s="171"/>
    </row>
    <row r="11" spans="1:13" ht="39.950000000000003" customHeight="1">
      <c r="A11" s="145"/>
      <c r="B11" s="244"/>
      <c r="C11" s="164"/>
      <c r="D11" s="240"/>
      <c r="E11" s="303"/>
      <c r="F11" s="215"/>
      <c r="G11" s="78"/>
      <c r="H11" s="33">
        <v>35670</v>
      </c>
      <c r="I11" s="12"/>
      <c r="J11" s="24">
        <v>35670</v>
      </c>
      <c r="K11" s="271"/>
      <c r="L11" s="28" t="s">
        <v>214</v>
      </c>
      <c r="M11" s="29" t="s">
        <v>50</v>
      </c>
    </row>
    <row r="12" spans="1:13" ht="39.950000000000003" customHeight="1">
      <c r="A12" s="145">
        <v>3</v>
      </c>
      <c r="B12" s="243" t="s">
        <v>281</v>
      </c>
      <c r="C12" s="174"/>
      <c r="D12" s="240">
        <v>3060</v>
      </c>
      <c r="E12" s="303">
        <v>3060</v>
      </c>
      <c r="F12" s="215" t="s">
        <v>28</v>
      </c>
      <c r="G12" s="172" t="s">
        <v>72</v>
      </c>
      <c r="H12" s="171"/>
      <c r="I12" s="170" t="s">
        <v>72</v>
      </c>
      <c r="J12" s="171"/>
      <c r="K12" s="271" t="s">
        <v>213</v>
      </c>
      <c r="L12" s="170" t="s">
        <v>134</v>
      </c>
      <c r="M12" s="171"/>
    </row>
    <row r="13" spans="1:13" ht="39.950000000000003" customHeight="1">
      <c r="A13" s="145"/>
      <c r="B13" s="244"/>
      <c r="C13" s="164"/>
      <c r="D13" s="240"/>
      <c r="E13" s="303"/>
      <c r="F13" s="215"/>
      <c r="G13" s="78"/>
      <c r="H13" s="33">
        <v>3060</v>
      </c>
      <c r="I13" s="12"/>
      <c r="J13" s="24">
        <v>3060</v>
      </c>
      <c r="K13" s="271"/>
      <c r="L13" s="28" t="s">
        <v>159</v>
      </c>
      <c r="M13" s="29" t="s">
        <v>50</v>
      </c>
    </row>
    <row r="14" spans="1:13" ht="50.1" customHeight="1">
      <c r="A14" s="145">
        <v>4</v>
      </c>
      <c r="B14" s="243" t="s">
        <v>282</v>
      </c>
      <c r="C14" s="174"/>
      <c r="D14" s="240">
        <v>75000</v>
      </c>
      <c r="E14" s="310">
        <v>75000</v>
      </c>
      <c r="F14" s="215" t="s">
        <v>28</v>
      </c>
      <c r="G14" s="172" t="s">
        <v>283</v>
      </c>
      <c r="H14" s="171"/>
      <c r="I14" s="170" t="s">
        <v>283</v>
      </c>
      <c r="J14" s="171"/>
      <c r="K14" s="271" t="s">
        <v>213</v>
      </c>
      <c r="L14" s="170" t="s">
        <v>173</v>
      </c>
      <c r="M14" s="171"/>
    </row>
    <row r="15" spans="1:13" ht="50.1" customHeight="1">
      <c r="A15" s="145"/>
      <c r="B15" s="244"/>
      <c r="C15" s="164"/>
      <c r="D15" s="240"/>
      <c r="E15" s="310"/>
      <c r="F15" s="215"/>
      <c r="G15" s="78"/>
      <c r="H15" s="33">
        <v>75000</v>
      </c>
      <c r="I15" s="12"/>
      <c r="J15" s="24">
        <v>75000</v>
      </c>
      <c r="K15" s="271"/>
      <c r="L15" s="28" t="s">
        <v>203</v>
      </c>
      <c r="M15" s="29" t="s">
        <v>50</v>
      </c>
    </row>
    <row r="16" spans="1:13" ht="39.950000000000003" customHeight="1">
      <c r="A16" s="145">
        <v>5</v>
      </c>
      <c r="B16" s="243" t="s">
        <v>284</v>
      </c>
      <c r="C16" s="174"/>
      <c r="D16" s="240">
        <v>63800</v>
      </c>
      <c r="E16" s="303">
        <v>63800</v>
      </c>
      <c r="F16" s="215" t="s">
        <v>28</v>
      </c>
      <c r="G16" s="172" t="s">
        <v>283</v>
      </c>
      <c r="H16" s="171"/>
      <c r="I16" s="170" t="s">
        <v>283</v>
      </c>
      <c r="J16" s="171"/>
      <c r="K16" s="271" t="s">
        <v>213</v>
      </c>
      <c r="L16" s="170" t="s">
        <v>173</v>
      </c>
      <c r="M16" s="171"/>
    </row>
    <row r="17" spans="1:13" ht="39.950000000000003" customHeight="1">
      <c r="A17" s="230"/>
      <c r="B17" s="244"/>
      <c r="C17" s="164"/>
      <c r="D17" s="272"/>
      <c r="E17" s="316"/>
      <c r="F17" s="218"/>
      <c r="G17" s="79"/>
      <c r="H17" s="13">
        <v>36800</v>
      </c>
      <c r="I17" s="41"/>
      <c r="J17" s="15">
        <v>36800</v>
      </c>
      <c r="K17" s="317"/>
      <c r="L17" s="30" t="s">
        <v>204</v>
      </c>
      <c r="M17" s="31" t="s">
        <v>50</v>
      </c>
    </row>
    <row r="18" spans="1:13" ht="50.1" customHeight="1">
      <c r="A18" s="145">
        <v>6</v>
      </c>
      <c r="B18" s="243" t="s">
        <v>287</v>
      </c>
      <c r="C18" s="228"/>
      <c r="D18" s="312">
        <v>20000</v>
      </c>
      <c r="E18" s="314">
        <v>20000</v>
      </c>
      <c r="F18" s="218" t="s">
        <v>28</v>
      </c>
      <c r="G18" s="172" t="s">
        <v>285</v>
      </c>
      <c r="H18" s="172"/>
      <c r="I18" s="170" t="s">
        <v>285</v>
      </c>
      <c r="J18" s="171"/>
      <c r="K18" s="160" t="s">
        <v>286</v>
      </c>
      <c r="L18" s="172" t="s">
        <v>173</v>
      </c>
      <c r="M18" s="171"/>
    </row>
    <row r="19" spans="1:13" ht="50.1" customHeight="1">
      <c r="A19" s="145"/>
      <c r="B19" s="244"/>
      <c r="C19" s="229"/>
      <c r="D19" s="313"/>
      <c r="E19" s="315"/>
      <c r="F19" s="214"/>
      <c r="G19" s="78"/>
      <c r="H19" s="33">
        <v>20000</v>
      </c>
      <c r="I19" s="12"/>
      <c r="J19" s="24">
        <v>20000</v>
      </c>
      <c r="K19" s="160"/>
      <c r="L19" s="35" t="s">
        <v>205</v>
      </c>
      <c r="M19" s="29" t="s">
        <v>50</v>
      </c>
    </row>
    <row r="20" spans="1:13" ht="39.950000000000003" customHeight="1">
      <c r="A20" s="144">
        <v>7</v>
      </c>
      <c r="B20" s="243" t="s">
        <v>288</v>
      </c>
      <c r="C20" s="174"/>
      <c r="D20" s="279">
        <v>3200</v>
      </c>
      <c r="E20" s="311">
        <v>3200</v>
      </c>
      <c r="F20" s="214" t="s">
        <v>28</v>
      </c>
      <c r="G20" s="153" t="s">
        <v>260</v>
      </c>
      <c r="H20" s="169"/>
      <c r="I20" s="152" t="s">
        <v>260</v>
      </c>
      <c r="J20" s="153"/>
      <c r="K20" s="206" t="s">
        <v>286</v>
      </c>
      <c r="L20" s="153" t="s">
        <v>173</v>
      </c>
      <c r="M20" s="169"/>
    </row>
    <row r="21" spans="1:13" ht="39.950000000000003" customHeight="1">
      <c r="A21" s="145"/>
      <c r="B21" s="244"/>
      <c r="C21" s="164"/>
      <c r="D21" s="240"/>
      <c r="E21" s="303"/>
      <c r="F21" s="215"/>
      <c r="G21" s="78"/>
      <c r="H21" s="33">
        <v>3200</v>
      </c>
      <c r="I21" s="12"/>
      <c r="J21" s="33">
        <v>3200</v>
      </c>
      <c r="K21" s="160"/>
      <c r="L21" s="35" t="s">
        <v>207</v>
      </c>
      <c r="M21" s="29" t="s">
        <v>50</v>
      </c>
    </row>
    <row r="22" spans="1:13" ht="39.950000000000003" customHeight="1">
      <c r="A22" s="145">
        <v>8</v>
      </c>
      <c r="B22" s="243" t="s">
        <v>289</v>
      </c>
      <c r="C22" s="174"/>
      <c r="D22" s="240">
        <v>1800</v>
      </c>
      <c r="E22" s="303">
        <v>1800</v>
      </c>
      <c r="F22" s="215" t="s">
        <v>28</v>
      </c>
      <c r="G22" s="172" t="s">
        <v>260</v>
      </c>
      <c r="H22" s="171"/>
      <c r="I22" s="170" t="s">
        <v>260</v>
      </c>
      <c r="J22" s="172"/>
      <c r="K22" s="160" t="s">
        <v>286</v>
      </c>
      <c r="L22" s="172" t="s">
        <v>173</v>
      </c>
      <c r="M22" s="171"/>
    </row>
    <row r="23" spans="1:13" ht="39.950000000000003" customHeight="1">
      <c r="A23" s="145"/>
      <c r="B23" s="244"/>
      <c r="C23" s="164"/>
      <c r="D23" s="240"/>
      <c r="E23" s="303"/>
      <c r="F23" s="215"/>
      <c r="G23" s="78"/>
      <c r="H23" s="33">
        <v>1800</v>
      </c>
      <c r="I23" s="12"/>
      <c r="J23" s="33">
        <v>1800</v>
      </c>
      <c r="K23" s="160"/>
      <c r="L23" s="35" t="s">
        <v>208</v>
      </c>
      <c r="M23" s="29" t="s">
        <v>50</v>
      </c>
    </row>
    <row r="24" spans="1:13" ht="45" customHeight="1">
      <c r="A24" s="145">
        <v>9</v>
      </c>
      <c r="B24" s="243" t="s">
        <v>290</v>
      </c>
      <c r="C24" s="174"/>
      <c r="D24" s="240">
        <v>6000</v>
      </c>
      <c r="E24" s="303">
        <v>6000</v>
      </c>
      <c r="F24" s="215" t="s">
        <v>28</v>
      </c>
      <c r="G24" s="172" t="s">
        <v>260</v>
      </c>
      <c r="H24" s="171"/>
      <c r="I24" s="170" t="s">
        <v>260</v>
      </c>
      <c r="J24" s="172"/>
      <c r="K24" s="160" t="s">
        <v>286</v>
      </c>
      <c r="L24" s="172" t="s">
        <v>173</v>
      </c>
      <c r="M24" s="171"/>
    </row>
    <row r="25" spans="1:13" ht="45" customHeight="1">
      <c r="A25" s="145"/>
      <c r="B25" s="244"/>
      <c r="C25" s="164"/>
      <c r="D25" s="240"/>
      <c r="E25" s="303"/>
      <c r="F25" s="215"/>
      <c r="G25" s="78"/>
      <c r="H25" s="33">
        <v>6000</v>
      </c>
      <c r="I25" s="12"/>
      <c r="J25" s="33">
        <v>6000</v>
      </c>
      <c r="K25" s="160"/>
      <c r="L25" s="35" t="s">
        <v>276</v>
      </c>
      <c r="M25" s="29" t="s">
        <v>50</v>
      </c>
    </row>
    <row r="26" spans="1:13" ht="39.950000000000003" customHeight="1">
      <c r="A26" s="145">
        <v>10</v>
      </c>
      <c r="B26" s="243" t="s">
        <v>297</v>
      </c>
      <c r="C26" s="174"/>
      <c r="D26" s="240">
        <v>20929.2</v>
      </c>
      <c r="E26" s="310">
        <v>20929.2</v>
      </c>
      <c r="F26" s="215" t="s">
        <v>28</v>
      </c>
      <c r="G26" s="172" t="s">
        <v>298</v>
      </c>
      <c r="H26" s="171"/>
      <c r="I26" s="170" t="s">
        <v>298</v>
      </c>
      <c r="J26" s="172"/>
      <c r="K26" s="160" t="s">
        <v>286</v>
      </c>
      <c r="L26" s="172" t="s">
        <v>173</v>
      </c>
      <c r="M26" s="171"/>
    </row>
    <row r="27" spans="1:13" ht="39.950000000000003" customHeight="1">
      <c r="A27" s="145"/>
      <c r="B27" s="244"/>
      <c r="C27" s="164"/>
      <c r="D27" s="240"/>
      <c r="E27" s="310"/>
      <c r="F27" s="215"/>
      <c r="G27" s="78"/>
      <c r="H27" s="33">
        <v>20929.2</v>
      </c>
      <c r="I27" s="12"/>
      <c r="J27" s="33">
        <v>20929.2</v>
      </c>
      <c r="K27" s="160"/>
      <c r="L27" s="35" t="s">
        <v>277</v>
      </c>
      <c r="M27" s="29" t="s">
        <v>50</v>
      </c>
    </row>
    <row r="28" spans="1:13" ht="30" customHeight="1">
      <c r="A28" s="145">
        <v>11</v>
      </c>
      <c r="B28" s="243" t="s">
        <v>299</v>
      </c>
      <c r="C28" s="174"/>
      <c r="D28" s="240">
        <v>210</v>
      </c>
      <c r="E28" s="303">
        <v>210</v>
      </c>
      <c r="F28" s="215" t="s">
        <v>28</v>
      </c>
      <c r="G28" s="172" t="s">
        <v>260</v>
      </c>
      <c r="H28" s="171"/>
      <c r="I28" s="170" t="s">
        <v>260</v>
      </c>
      <c r="J28" s="172"/>
      <c r="K28" s="160" t="s">
        <v>286</v>
      </c>
      <c r="L28" s="172" t="s">
        <v>173</v>
      </c>
      <c r="M28" s="171"/>
    </row>
    <row r="29" spans="1:13" ht="30" customHeight="1">
      <c r="A29" s="145"/>
      <c r="B29" s="244"/>
      <c r="C29" s="164"/>
      <c r="D29" s="240"/>
      <c r="E29" s="303"/>
      <c r="F29" s="215"/>
      <c r="G29" s="78"/>
      <c r="H29" s="33">
        <v>210</v>
      </c>
      <c r="I29" s="12"/>
      <c r="J29" s="33">
        <v>210</v>
      </c>
      <c r="K29" s="160"/>
      <c r="L29" s="35" t="s">
        <v>278</v>
      </c>
      <c r="M29" s="29" t="s">
        <v>50</v>
      </c>
    </row>
    <row r="30" spans="1:13" ht="39.950000000000003" customHeight="1">
      <c r="A30" s="145">
        <v>12</v>
      </c>
      <c r="B30" s="243" t="s">
        <v>300</v>
      </c>
      <c r="C30" s="174"/>
      <c r="D30" s="240">
        <v>3300</v>
      </c>
      <c r="E30" s="303">
        <v>3300</v>
      </c>
      <c r="F30" s="215" t="s">
        <v>28</v>
      </c>
      <c r="G30" s="172" t="s">
        <v>255</v>
      </c>
      <c r="H30" s="171"/>
      <c r="I30" s="170" t="s">
        <v>255</v>
      </c>
      <c r="J30" s="172"/>
      <c r="K30" s="160" t="s">
        <v>286</v>
      </c>
      <c r="L30" s="172" t="s">
        <v>173</v>
      </c>
      <c r="M30" s="171"/>
    </row>
    <row r="31" spans="1:13" ht="39.950000000000003" customHeight="1">
      <c r="A31" s="145"/>
      <c r="B31" s="244"/>
      <c r="C31" s="164"/>
      <c r="D31" s="240"/>
      <c r="E31" s="303"/>
      <c r="F31" s="215"/>
      <c r="G31" s="78"/>
      <c r="H31" s="33">
        <v>3300</v>
      </c>
      <c r="I31" s="12"/>
      <c r="J31" s="33">
        <v>3300</v>
      </c>
      <c r="K31" s="160"/>
      <c r="L31" s="35" t="s">
        <v>291</v>
      </c>
      <c r="M31" s="29" t="s">
        <v>50</v>
      </c>
    </row>
    <row r="32" spans="1:13" ht="39.950000000000003" customHeight="1">
      <c r="A32" s="145">
        <v>13</v>
      </c>
      <c r="B32" s="243" t="s">
        <v>301</v>
      </c>
      <c r="C32" s="174"/>
      <c r="D32" s="272">
        <v>540</v>
      </c>
      <c r="E32" s="309">
        <v>540</v>
      </c>
      <c r="F32" s="281" t="s">
        <v>303</v>
      </c>
      <c r="G32" s="172" t="s">
        <v>181</v>
      </c>
      <c r="H32" s="171"/>
      <c r="I32" s="170" t="s">
        <v>181</v>
      </c>
      <c r="J32" s="172"/>
      <c r="K32" s="160" t="s">
        <v>286</v>
      </c>
      <c r="L32" s="300" t="s">
        <v>184</v>
      </c>
      <c r="M32" s="301"/>
    </row>
    <row r="33" spans="1:13" ht="39.950000000000003" customHeight="1">
      <c r="A33" s="145"/>
      <c r="B33" s="244"/>
      <c r="C33" s="164"/>
      <c r="D33" s="279"/>
      <c r="E33" s="309"/>
      <c r="F33" s="282"/>
      <c r="G33" s="78"/>
      <c r="H33" s="24">
        <v>540</v>
      </c>
      <c r="I33" s="12"/>
      <c r="J33" s="33">
        <v>540</v>
      </c>
      <c r="K33" s="160"/>
      <c r="L33" s="27" t="s">
        <v>64</v>
      </c>
      <c r="M33" s="31" t="s">
        <v>50</v>
      </c>
    </row>
    <row r="34" spans="1:13" ht="39.950000000000003" customHeight="1">
      <c r="A34" s="145">
        <v>14</v>
      </c>
      <c r="B34" s="243" t="s">
        <v>302</v>
      </c>
      <c r="C34" s="174"/>
      <c r="D34" s="275">
        <v>1970</v>
      </c>
      <c r="E34" s="307">
        <v>1970</v>
      </c>
      <c r="F34" s="281" t="s">
        <v>303</v>
      </c>
      <c r="G34" s="79" t="s">
        <v>240</v>
      </c>
      <c r="H34" s="60"/>
      <c r="I34" s="56" t="s">
        <v>240</v>
      </c>
      <c r="J34" s="76"/>
      <c r="K34" s="145" t="s">
        <v>213</v>
      </c>
      <c r="L34" s="300" t="s">
        <v>184</v>
      </c>
      <c r="M34" s="301"/>
    </row>
    <row r="35" spans="1:13" ht="39.950000000000003" customHeight="1" thickBot="1">
      <c r="A35" s="145"/>
      <c r="B35" s="244"/>
      <c r="C35" s="164"/>
      <c r="D35" s="275"/>
      <c r="E35" s="308"/>
      <c r="F35" s="282"/>
      <c r="G35" s="79"/>
      <c r="H35" s="38">
        <v>1970</v>
      </c>
      <c r="I35" s="77"/>
      <c r="J35" s="40">
        <v>1970</v>
      </c>
      <c r="K35" s="145"/>
      <c r="L35" s="27" t="s">
        <v>66</v>
      </c>
      <c r="M35" s="31" t="s">
        <v>50</v>
      </c>
    </row>
    <row r="36" spans="1:13" ht="50.1" customHeight="1">
      <c r="A36" s="145">
        <v>15</v>
      </c>
      <c r="B36" s="243" t="s">
        <v>304</v>
      </c>
      <c r="C36" s="174"/>
      <c r="D36" s="240">
        <v>2700</v>
      </c>
      <c r="E36" s="303">
        <v>2700</v>
      </c>
      <c r="F36" s="304" t="s">
        <v>122</v>
      </c>
      <c r="G36" s="172" t="s">
        <v>192</v>
      </c>
      <c r="H36" s="171"/>
      <c r="I36" s="170" t="s">
        <v>192</v>
      </c>
      <c r="J36" s="171"/>
      <c r="K36" s="145" t="s">
        <v>213</v>
      </c>
      <c r="L36" s="300" t="s">
        <v>185</v>
      </c>
      <c r="M36" s="301"/>
    </row>
    <row r="37" spans="1:13" ht="50.1" customHeight="1" thickBot="1">
      <c r="A37" s="145"/>
      <c r="B37" s="244"/>
      <c r="C37" s="164"/>
      <c r="D37" s="240"/>
      <c r="E37" s="303"/>
      <c r="F37" s="306"/>
      <c r="G37" s="78"/>
      <c r="H37" s="24">
        <v>2700</v>
      </c>
      <c r="I37" s="25"/>
      <c r="J37" s="24">
        <v>2700</v>
      </c>
      <c r="K37" s="145"/>
      <c r="L37" s="27" t="s">
        <v>67</v>
      </c>
      <c r="M37" s="31" t="s">
        <v>50</v>
      </c>
    </row>
    <row r="38" spans="1:13" ht="50.1" customHeight="1">
      <c r="A38" s="145">
        <v>16</v>
      </c>
      <c r="B38" s="243" t="s">
        <v>305</v>
      </c>
      <c r="C38" s="174"/>
      <c r="D38" s="240">
        <v>1050</v>
      </c>
      <c r="E38" s="303">
        <v>1050</v>
      </c>
      <c r="F38" s="304" t="s">
        <v>122</v>
      </c>
      <c r="G38" s="172" t="s">
        <v>306</v>
      </c>
      <c r="H38" s="171"/>
      <c r="I38" s="170" t="s">
        <v>306</v>
      </c>
      <c r="J38" s="171"/>
      <c r="K38" s="145" t="s">
        <v>213</v>
      </c>
      <c r="L38" s="300" t="s">
        <v>185</v>
      </c>
      <c r="M38" s="301"/>
    </row>
    <row r="39" spans="1:13" ht="50.1" customHeight="1">
      <c r="A39" s="145"/>
      <c r="B39" s="244"/>
      <c r="C39" s="164"/>
      <c r="D39" s="240"/>
      <c r="E39" s="303"/>
      <c r="F39" s="305"/>
      <c r="G39" s="78"/>
      <c r="H39" s="24">
        <v>1050</v>
      </c>
      <c r="I39" s="25"/>
      <c r="J39" s="24">
        <v>1050</v>
      </c>
      <c r="K39" s="145"/>
      <c r="L39" s="27" t="s">
        <v>68</v>
      </c>
      <c r="M39" s="31" t="s">
        <v>50</v>
      </c>
    </row>
    <row r="40" spans="1:13" ht="50.1" customHeight="1">
      <c r="A40" s="145">
        <v>17</v>
      </c>
      <c r="B40" s="243" t="s">
        <v>307</v>
      </c>
      <c r="C40" s="174"/>
      <c r="D40" s="240">
        <v>8100</v>
      </c>
      <c r="E40" s="303">
        <v>8100</v>
      </c>
      <c r="F40" s="281" t="s">
        <v>122</v>
      </c>
      <c r="G40" s="172" t="s">
        <v>308</v>
      </c>
      <c r="H40" s="171"/>
      <c r="I40" s="170" t="s">
        <v>308</v>
      </c>
      <c r="J40" s="172"/>
      <c r="K40" s="145" t="s">
        <v>213</v>
      </c>
      <c r="L40" s="300" t="s">
        <v>185</v>
      </c>
      <c r="M40" s="301"/>
    </row>
    <row r="41" spans="1:13" ht="50.1" customHeight="1">
      <c r="A41" s="145"/>
      <c r="B41" s="244"/>
      <c r="C41" s="164"/>
      <c r="D41" s="240"/>
      <c r="E41" s="303"/>
      <c r="F41" s="282"/>
      <c r="G41" s="78"/>
      <c r="H41" s="33">
        <v>8100</v>
      </c>
      <c r="I41" s="12"/>
      <c r="J41" s="33">
        <v>8100</v>
      </c>
      <c r="K41" s="145"/>
      <c r="L41" s="35" t="s">
        <v>112</v>
      </c>
      <c r="M41" s="29" t="s">
        <v>50</v>
      </c>
    </row>
    <row r="42" spans="1:13" ht="50.1" customHeight="1">
      <c r="A42" s="145">
        <v>18</v>
      </c>
      <c r="B42" s="243" t="s">
        <v>309</v>
      </c>
      <c r="C42" s="174"/>
      <c r="D42" s="240">
        <v>8100</v>
      </c>
      <c r="E42" s="303">
        <v>8100</v>
      </c>
      <c r="F42" s="305" t="s">
        <v>122</v>
      </c>
      <c r="G42" s="172" t="s">
        <v>310</v>
      </c>
      <c r="H42" s="171"/>
      <c r="I42" s="170" t="s">
        <v>310</v>
      </c>
      <c r="J42" s="172"/>
      <c r="K42" s="145" t="s">
        <v>213</v>
      </c>
      <c r="L42" s="300" t="s">
        <v>185</v>
      </c>
      <c r="M42" s="301"/>
    </row>
    <row r="43" spans="1:13" ht="50.1" customHeight="1" thickBot="1">
      <c r="A43" s="145"/>
      <c r="B43" s="244"/>
      <c r="C43" s="164"/>
      <c r="D43" s="240"/>
      <c r="E43" s="303"/>
      <c r="F43" s="306"/>
      <c r="G43" s="78"/>
      <c r="H43" s="33">
        <v>8100</v>
      </c>
      <c r="I43" s="12"/>
      <c r="J43" s="33">
        <v>8100</v>
      </c>
      <c r="K43" s="145"/>
      <c r="L43" s="35" t="s">
        <v>196</v>
      </c>
      <c r="M43" s="29" t="s">
        <v>50</v>
      </c>
    </row>
    <row r="44" spans="1:13" ht="50.1" customHeight="1">
      <c r="A44" s="145">
        <v>19</v>
      </c>
      <c r="B44" s="243" t="s">
        <v>311</v>
      </c>
      <c r="C44" s="174"/>
      <c r="D44" s="240">
        <v>8100</v>
      </c>
      <c r="E44" s="303">
        <v>8100</v>
      </c>
      <c r="F44" s="304" t="s">
        <v>122</v>
      </c>
      <c r="G44" s="172" t="s">
        <v>312</v>
      </c>
      <c r="H44" s="171"/>
      <c r="I44" s="170" t="s">
        <v>312</v>
      </c>
      <c r="J44" s="172"/>
      <c r="K44" s="145" t="s">
        <v>213</v>
      </c>
      <c r="L44" s="300" t="s">
        <v>185</v>
      </c>
      <c r="M44" s="301"/>
    </row>
    <row r="45" spans="1:13" ht="50.1" customHeight="1">
      <c r="A45" s="145"/>
      <c r="B45" s="244"/>
      <c r="C45" s="164"/>
      <c r="D45" s="240"/>
      <c r="E45" s="303"/>
      <c r="F45" s="282"/>
      <c r="G45" s="78"/>
      <c r="H45" s="33">
        <v>8100</v>
      </c>
      <c r="I45" s="12"/>
      <c r="J45" s="33">
        <v>8100</v>
      </c>
      <c r="K45" s="145"/>
      <c r="L45" s="35" t="s">
        <v>214</v>
      </c>
      <c r="M45" s="29" t="s">
        <v>50</v>
      </c>
    </row>
    <row r="46" spans="1:13" ht="24.95" customHeight="1">
      <c r="A46" s="151"/>
      <c r="B46" s="223"/>
      <c r="C46" s="261"/>
      <c r="D46" s="61">
        <f>SUM(D8:D45)</f>
        <v>277689.2</v>
      </c>
      <c r="E46" s="61">
        <f>SUM(E8:E45)</f>
        <v>277689.2</v>
      </c>
      <c r="F46" s="107"/>
      <c r="G46" s="302">
        <f>SUM(G8:H45)</f>
        <v>250689.2</v>
      </c>
      <c r="H46" s="302"/>
      <c r="I46" s="302">
        <f>SUM(I8:J45)</f>
        <v>250689.2</v>
      </c>
      <c r="J46" s="302"/>
      <c r="K46" s="63"/>
      <c r="L46" s="63"/>
      <c r="M46" s="64"/>
    </row>
    <row r="47" spans="1:13" ht="30" customHeight="1">
      <c r="A47" s="16"/>
      <c r="B47" s="231" t="s">
        <v>313</v>
      </c>
      <c r="C47" s="231"/>
      <c r="D47" s="231"/>
      <c r="E47" s="231"/>
      <c r="F47" s="231"/>
      <c r="G47" s="17"/>
      <c r="H47" s="18"/>
      <c r="I47" s="19"/>
      <c r="J47" s="18"/>
      <c r="K47" s="20"/>
      <c r="L47" s="20"/>
      <c r="M47" s="21"/>
    </row>
    <row r="48" spans="1:13" ht="24.95" customHeight="1">
      <c r="A48" s="23"/>
      <c r="B48" s="89" t="s">
        <v>377</v>
      </c>
      <c r="C48" s="86">
        <v>0</v>
      </c>
      <c r="D48" s="85" t="s">
        <v>373</v>
      </c>
      <c r="E48" s="32" t="s">
        <v>128</v>
      </c>
      <c r="F48" s="90">
        <v>0</v>
      </c>
      <c r="G48" s="84" t="s">
        <v>194</v>
      </c>
      <c r="H48" s="92"/>
      <c r="I48" s="18"/>
      <c r="J48" s="18"/>
      <c r="K48" s="20"/>
      <c r="L48" s="20"/>
      <c r="M48" s="21"/>
    </row>
    <row r="49" spans="1:13" ht="24.95" customHeight="1">
      <c r="A49" s="23"/>
      <c r="B49" s="89" t="s">
        <v>378</v>
      </c>
      <c r="C49" s="86">
        <v>12</v>
      </c>
      <c r="D49" s="85" t="s">
        <v>373</v>
      </c>
      <c r="E49" s="32" t="s">
        <v>128</v>
      </c>
      <c r="F49" s="90">
        <f>H9+H11+H13+H15+H17+H19+H21+H23+H25+H27+H29+H31</f>
        <v>220129.2</v>
      </c>
      <c r="G49" s="84" t="s">
        <v>194</v>
      </c>
      <c r="H49" s="92"/>
      <c r="I49" s="18"/>
      <c r="J49" s="18"/>
      <c r="K49" s="20"/>
      <c r="L49" s="20"/>
      <c r="M49" s="21"/>
    </row>
    <row r="50" spans="1:13" ht="24.95" customHeight="1">
      <c r="A50" s="23"/>
      <c r="B50" s="89" t="s">
        <v>374</v>
      </c>
      <c r="C50" s="86">
        <v>7</v>
      </c>
      <c r="D50" s="85" t="s">
        <v>373</v>
      </c>
      <c r="E50" s="32" t="s">
        <v>128</v>
      </c>
      <c r="F50" s="90">
        <f>H33+H35+H37+H39+H41+H43+H45</f>
        <v>30560</v>
      </c>
      <c r="G50" s="84" t="s">
        <v>194</v>
      </c>
      <c r="H50" s="92"/>
      <c r="I50" s="18"/>
      <c r="J50" s="18"/>
      <c r="K50" s="20"/>
      <c r="L50" s="20"/>
      <c r="M50" s="21"/>
    </row>
    <row r="51" spans="1:13" ht="24.95" customHeight="1">
      <c r="A51" s="23"/>
      <c r="B51" s="89" t="s">
        <v>379</v>
      </c>
      <c r="C51" s="86">
        <v>0</v>
      </c>
      <c r="D51" s="85" t="s">
        <v>373</v>
      </c>
      <c r="E51" s="32" t="s">
        <v>128</v>
      </c>
      <c r="F51" s="90">
        <v>0</v>
      </c>
      <c r="G51" s="84" t="s">
        <v>194</v>
      </c>
      <c r="H51" s="92"/>
      <c r="I51" s="18"/>
      <c r="J51" s="18"/>
      <c r="K51" s="20"/>
      <c r="L51" s="20"/>
      <c r="M51" s="21"/>
    </row>
    <row r="52" spans="1:13" ht="24.95" customHeight="1" thickBot="1">
      <c r="A52" s="23"/>
      <c r="B52" s="86" t="s">
        <v>380</v>
      </c>
      <c r="C52" s="88">
        <f>SUM(C48:C51)</f>
        <v>19</v>
      </c>
      <c r="D52" s="85" t="s">
        <v>373</v>
      </c>
      <c r="E52" s="32" t="s">
        <v>128</v>
      </c>
      <c r="F52" s="91">
        <f>SUM(F48:F51)</f>
        <v>250689.2</v>
      </c>
      <c r="G52" s="84" t="s">
        <v>194</v>
      </c>
      <c r="H52" s="93"/>
      <c r="I52" s="22"/>
      <c r="J52" s="18"/>
      <c r="K52" s="20"/>
      <c r="L52" s="20"/>
      <c r="M52" s="21"/>
    </row>
    <row r="53" spans="1:13" ht="15.75" thickTop="1"/>
  </sheetData>
  <mergeCells count="189">
    <mergeCell ref="G7:H7"/>
    <mergeCell ref="I7:J7"/>
    <mergeCell ref="L7:M7"/>
    <mergeCell ref="I8:J8"/>
    <mergeCell ref="K8:K9"/>
    <mergeCell ref="L8:M8"/>
    <mergeCell ref="A8:A9"/>
    <mergeCell ref="D8:D9"/>
    <mergeCell ref="E8:E9"/>
    <mergeCell ref="F8:F9"/>
    <mergeCell ref="G8:H8"/>
    <mergeCell ref="B8:C9"/>
    <mergeCell ref="B7:C7"/>
    <mergeCell ref="A1:M1"/>
    <mergeCell ref="A2:M2"/>
    <mergeCell ref="A3:M3"/>
    <mergeCell ref="A4:M4"/>
    <mergeCell ref="G5:H5"/>
    <mergeCell ref="I5:J5"/>
    <mergeCell ref="L5:M5"/>
    <mergeCell ref="G6:H6"/>
    <mergeCell ref="I6:J6"/>
    <mergeCell ref="L6:M6"/>
    <mergeCell ref="B5:C6"/>
    <mergeCell ref="A5:A6"/>
    <mergeCell ref="G10:H10"/>
    <mergeCell ref="I10:J10"/>
    <mergeCell ref="K10:K11"/>
    <mergeCell ref="L10:M10"/>
    <mergeCell ref="A12:A13"/>
    <mergeCell ref="D12:D13"/>
    <mergeCell ref="E12:E13"/>
    <mergeCell ref="F12:F13"/>
    <mergeCell ref="G12:H12"/>
    <mergeCell ref="I12:J12"/>
    <mergeCell ref="K12:K13"/>
    <mergeCell ref="L12:M12"/>
    <mergeCell ref="A10:A11"/>
    <mergeCell ref="D10:D11"/>
    <mergeCell ref="E10:E11"/>
    <mergeCell ref="F10:F11"/>
    <mergeCell ref="B12:C13"/>
    <mergeCell ref="B10:C11"/>
    <mergeCell ref="G14:H14"/>
    <mergeCell ref="I14:J14"/>
    <mergeCell ref="K14:K15"/>
    <mergeCell ref="L14:M14"/>
    <mergeCell ref="A16:A17"/>
    <mergeCell ref="D16:D17"/>
    <mergeCell ref="E16:E17"/>
    <mergeCell ref="F16:F17"/>
    <mergeCell ref="G16:H16"/>
    <mergeCell ref="I16:J16"/>
    <mergeCell ref="K16:K17"/>
    <mergeCell ref="L16:M16"/>
    <mergeCell ref="A14:A15"/>
    <mergeCell ref="D14:D15"/>
    <mergeCell ref="E14:E15"/>
    <mergeCell ref="F14:F15"/>
    <mergeCell ref="B16:C17"/>
    <mergeCell ref="B14:C15"/>
    <mergeCell ref="G18:H18"/>
    <mergeCell ref="I18:J18"/>
    <mergeCell ref="K18:K19"/>
    <mergeCell ref="L18:M18"/>
    <mergeCell ref="A20:A21"/>
    <mergeCell ref="D20:D21"/>
    <mergeCell ref="E20:E21"/>
    <mergeCell ref="F20:F21"/>
    <mergeCell ref="G20:H20"/>
    <mergeCell ref="I20:J20"/>
    <mergeCell ref="K20:K21"/>
    <mergeCell ref="L20:M20"/>
    <mergeCell ref="A18:A19"/>
    <mergeCell ref="D18:D19"/>
    <mergeCell ref="E18:E19"/>
    <mergeCell ref="F18:F19"/>
    <mergeCell ref="B20:C21"/>
    <mergeCell ref="B18:C19"/>
    <mergeCell ref="G22:H22"/>
    <mergeCell ref="I22:J22"/>
    <mergeCell ref="K22:K23"/>
    <mergeCell ref="L22:M22"/>
    <mergeCell ref="A24:A25"/>
    <mergeCell ref="D24:D25"/>
    <mergeCell ref="E24:E25"/>
    <mergeCell ref="F24:F25"/>
    <mergeCell ref="G24:H24"/>
    <mergeCell ref="I24:J24"/>
    <mergeCell ref="K24:K25"/>
    <mergeCell ref="L24:M24"/>
    <mergeCell ref="A22:A23"/>
    <mergeCell ref="D22:D23"/>
    <mergeCell ref="E22:E23"/>
    <mergeCell ref="F22:F23"/>
    <mergeCell ref="B22:C23"/>
    <mergeCell ref="B24:C25"/>
    <mergeCell ref="G26:H26"/>
    <mergeCell ref="I26:J26"/>
    <mergeCell ref="K26:K27"/>
    <mergeCell ref="L26:M26"/>
    <mergeCell ref="A28:A29"/>
    <mergeCell ref="D28:D29"/>
    <mergeCell ref="E28:E29"/>
    <mergeCell ref="F28:F29"/>
    <mergeCell ref="G28:H28"/>
    <mergeCell ref="I28:J28"/>
    <mergeCell ref="K28:K29"/>
    <mergeCell ref="L28:M28"/>
    <mergeCell ref="A26:A27"/>
    <mergeCell ref="D26:D27"/>
    <mergeCell ref="E26:E27"/>
    <mergeCell ref="F26:F27"/>
    <mergeCell ref="B28:C29"/>
    <mergeCell ref="B26:C27"/>
    <mergeCell ref="G30:H30"/>
    <mergeCell ref="I30:J30"/>
    <mergeCell ref="K30:K31"/>
    <mergeCell ref="L30:M30"/>
    <mergeCell ref="A32:A33"/>
    <mergeCell ref="D32:D33"/>
    <mergeCell ref="E32:E33"/>
    <mergeCell ref="F32:F33"/>
    <mergeCell ref="G32:H32"/>
    <mergeCell ref="I32:J32"/>
    <mergeCell ref="K32:K33"/>
    <mergeCell ref="L32:M32"/>
    <mergeCell ref="A30:A31"/>
    <mergeCell ref="D30:D31"/>
    <mergeCell ref="E30:E31"/>
    <mergeCell ref="F30:F31"/>
    <mergeCell ref="B30:C31"/>
    <mergeCell ref="B32:C33"/>
    <mergeCell ref="K34:K35"/>
    <mergeCell ref="L34:M34"/>
    <mergeCell ref="A36:A37"/>
    <mergeCell ref="D36:D37"/>
    <mergeCell ref="E36:E37"/>
    <mergeCell ref="F36:F37"/>
    <mergeCell ref="G36:H36"/>
    <mergeCell ref="I36:J36"/>
    <mergeCell ref="K36:K37"/>
    <mergeCell ref="L36:M36"/>
    <mergeCell ref="A34:A35"/>
    <mergeCell ref="D34:D35"/>
    <mergeCell ref="E34:E35"/>
    <mergeCell ref="F34:F35"/>
    <mergeCell ref="B36:C37"/>
    <mergeCell ref="B34:C35"/>
    <mergeCell ref="G38:H38"/>
    <mergeCell ref="I38:J38"/>
    <mergeCell ref="K38:K39"/>
    <mergeCell ref="L38:M38"/>
    <mergeCell ref="A40:A41"/>
    <mergeCell ref="D40:D41"/>
    <mergeCell ref="E40:E41"/>
    <mergeCell ref="F40:F41"/>
    <mergeCell ref="G40:H40"/>
    <mergeCell ref="I40:J40"/>
    <mergeCell ref="K40:K41"/>
    <mergeCell ref="L40:M40"/>
    <mergeCell ref="A38:A39"/>
    <mergeCell ref="D38:D39"/>
    <mergeCell ref="E38:E39"/>
    <mergeCell ref="F38:F39"/>
    <mergeCell ref="B40:C41"/>
    <mergeCell ref="B38:C39"/>
    <mergeCell ref="L42:M42"/>
    <mergeCell ref="A46:C46"/>
    <mergeCell ref="G46:H46"/>
    <mergeCell ref="I46:J46"/>
    <mergeCell ref="B47:F47"/>
    <mergeCell ref="A44:A45"/>
    <mergeCell ref="D44:D45"/>
    <mergeCell ref="E44:E45"/>
    <mergeCell ref="F44:F45"/>
    <mergeCell ref="G44:H44"/>
    <mergeCell ref="I44:J44"/>
    <mergeCell ref="K44:K45"/>
    <mergeCell ref="L44:M44"/>
    <mergeCell ref="B44:C45"/>
    <mergeCell ref="A42:A43"/>
    <mergeCell ref="D42:D43"/>
    <mergeCell ref="E42:E43"/>
    <mergeCell ref="F42:F43"/>
    <mergeCell ref="B42:C43"/>
    <mergeCell ref="G42:H42"/>
    <mergeCell ref="I42:J42"/>
    <mergeCell ref="K42:K43"/>
  </mergeCells>
  <phoneticPr fontId="6" type="noConversion"/>
  <pageMargins left="0.23622047244094491" right="0.23622047244094491" top="0.55118110236220474" bottom="0.35433070866141736" header="0.31496062992125984" footer="0.31496062992125984"/>
  <pageSetup paperSize="9" scale="80" orientation="landscape" r:id="rId1"/>
  <rowBreaks count="3" manualBreakCount="3">
    <brk id="17" max="16383" man="1"/>
    <brk id="31" max="16383" man="1"/>
    <brk id="43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5"/>
  <sheetViews>
    <sheetView view="pageBreakPreview" topLeftCell="A74" zoomScaleNormal="100" zoomScaleSheetLayoutView="100" workbookViewId="0">
      <selection activeCell="B79" sqref="B79:G84"/>
    </sheetView>
  </sheetViews>
  <sheetFormatPr defaultRowHeight="15"/>
  <cols>
    <col min="1" max="1" width="7.5703125" customWidth="1"/>
    <col min="2" max="2" width="28" customWidth="1"/>
    <col min="3" max="3" width="4.42578125" customWidth="1"/>
    <col min="4" max="4" width="13.42578125" customWidth="1"/>
    <col min="5" max="5" width="14.85546875" customWidth="1"/>
    <col min="6" max="6" width="15.140625" customWidth="1"/>
    <col min="8" max="8" width="15.140625" customWidth="1"/>
    <col min="10" max="10" width="15.5703125" customWidth="1"/>
    <col min="11" max="11" width="14.42578125" customWidth="1"/>
    <col min="12" max="12" width="13.7109375" customWidth="1"/>
    <col min="13" max="13" width="9.42578125" customWidth="1"/>
    <col min="14" max="14" width="0.42578125" customWidth="1"/>
    <col min="15" max="15" width="9" hidden="1" customWidth="1"/>
  </cols>
  <sheetData>
    <row r="1" spans="1:13" ht="24">
      <c r="A1" s="236" t="s">
        <v>0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</row>
    <row r="2" spans="1:13" ht="27.75">
      <c r="A2" s="269" t="s">
        <v>398</v>
      </c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</row>
    <row r="3" spans="1:13" ht="24">
      <c r="A3" s="143" t="s">
        <v>1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</row>
    <row r="4" spans="1:13" ht="24">
      <c r="A4" s="270" t="s">
        <v>399</v>
      </c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270"/>
      <c r="M4" s="270"/>
    </row>
    <row r="5" spans="1:13" ht="23.25">
      <c r="A5" s="327" t="s">
        <v>3</v>
      </c>
      <c r="B5" s="323" t="s">
        <v>4</v>
      </c>
      <c r="C5" s="324"/>
      <c r="D5" s="68" t="s">
        <v>5</v>
      </c>
      <c r="E5" s="67" t="s">
        <v>6</v>
      </c>
      <c r="F5" s="69" t="s">
        <v>7</v>
      </c>
      <c r="G5" s="318" t="s">
        <v>8</v>
      </c>
      <c r="H5" s="319"/>
      <c r="I5" s="318" t="s">
        <v>9</v>
      </c>
      <c r="J5" s="319"/>
      <c r="K5" s="70" t="s">
        <v>10</v>
      </c>
      <c r="L5" s="320" t="s">
        <v>11</v>
      </c>
      <c r="M5" s="319"/>
    </row>
    <row r="6" spans="1:13" ht="23.25">
      <c r="A6" s="328"/>
      <c r="B6" s="325"/>
      <c r="C6" s="326"/>
      <c r="D6" s="71" t="s">
        <v>12</v>
      </c>
      <c r="E6" s="72" t="s">
        <v>13</v>
      </c>
      <c r="F6" s="73"/>
      <c r="G6" s="321" t="s">
        <v>14</v>
      </c>
      <c r="H6" s="322"/>
      <c r="I6" s="321" t="s">
        <v>15</v>
      </c>
      <c r="J6" s="322"/>
      <c r="K6" s="74" t="s">
        <v>16</v>
      </c>
      <c r="L6" s="321" t="s">
        <v>17</v>
      </c>
      <c r="M6" s="322"/>
    </row>
    <row r="7" spans="1:13" ht="23.25">
      <c r="A7" s="75" t="s">
        <v>18</v>
      </c>
      <c r="B7" s="333" t="s">
        <v>19</v>
      </c>
      <c r="C7" s="334"/>
      <c r="D7" s="75" t="s">
        <v>20</v>
      </c>
      <c r="E7" s="75" t="s">
        <v>21</v>
      </c>
      <c r="F7" s="75" t="s">
        <v>22</v>
      </c>
      <c r="G7" s="329" t="s">
        <v>23</v>
      </c>
      <c r="H7" s="329"/>
      <c r="I7" s="329" t="s">
        <v>24</v>
      </c>
      <c r="J7" s="329"/>
      <c r="K7" s="75" t="s">
        <v>25</v>
      </c>
      <c r="L7" s="329" t="s">
        <v>26</v>
      </c>
      <c r="M7" s="329"/>
    </row>
    <row r="8" spans="1:13" ht="69.95" customHeight="1">
      <c r="A8" s="145">
        <v>1</v>
      </c>
      <c r="B8" s="243" t="s">
        <v>354</v>
      </c>
      <c r="C8" s="174"/>
      <c r="D8" s="240">
        <v>495900</v>
      </c>
      <c r="E8" s="241">
        <v>480693.52</v>
      </c>
      <c r="F8" s="151" t="s">
        <v>28</v>
      </c>
      <c r="G8" s="170" t="s">
        <v>32</v>
      </c>
      <c r="H8" s="171"/>
      <c r="I8" s="170" t="s">
        <v>32</v>
      </c>
      <c r="J8" s="171"/>
      <c r="K8" s="271" t="s">
        <v>65</v>
      </c>
      <c r="L8" s="170" t="s">
        <v>133</v>
      </c>
      <c r="M8" s="171"/>
    </row>
    <row r="9" spans="1:13" ht="50.1" customHeight="1">
      <c r="A9" s="145"/>
      <c r="B9" s="244"/>
      <c r="C9" s="164"/>
      <c r="D9" s="240"/>
      <c r="E9" s="241"/>
      <c r="F9" s="151"/>
      <c r="G9" s="9"/>
      <c r="H9" s="33">
        <v>479600</v>
      </c>
      <c r="I9" s="12"/>
      <c r="J9" s="24">
        <v>479600</v>
      </c>
      <c r="K9" s="271"/>
      <c r="L9" s="28" t="s">
        <v>276</v>
      </c>
      <c r="M9" s="29" t="s">
        <v>50</v>
      </c>
    </row>
    <row r="10" spans="1:13" ht="50.1" customHeight="1">
      <c r="A10" s="145">
        <v>2</v>
      </c>
      <c r="B10" s="243" t="s">
        <v>355</v>
      </c>
      <c r="C10" s="174"/>
      <c r="D10" s="240">
        <v>206000</v>
      </c>
      <c r="E10" s="241">
        <v>200360.01</v>
      </c>
      <c r="F10" s="151" t="s">
        <v>28</v>
      </c>
      <c r="G10" s="170" t="s">
        <v>316</v>
      </c>
      <c r="H10" s="171"/>
      <c r="I10" s="170" t="s">
        <v>316</v>
      </c>
      <c r="J10" s="171"/>
      <c r="K10" s="271" t="s">
        <v>65</v>
      </c>
      <c r="L10" s="170" t="s">
        <v>133</v>
      </c>
      <c r="M10" s="171"/>
    </row>
    <row r="11" spans="1:13" ht="50.1" customHeight="1">
      <c r="A11" s="145"/>
      <c r="B11" s="244"/>
      <c r="C11" s="164"/>
      <c r="D11" s="240"/>
      <c r="E11" s="241"/>
      <c r="F11" s="151"/>
      <c r="G11" s="9"/>
      <c r="H11" s="33">
        <v>200000</v>
      </c>
      <c r="I11" s="12"/>
      <c r="J11" s="24">
        <v>200000</v>
      </c>
      <c r="K11" s="271"/>
      <c r="L11" s="28" t="s">
        <v>277</v>
      </c>
      <c r="M11" s="29" t="s">
        <v>50</v>
      </c>
    </row>
    <row r="12" spans="1:13" ht="69.95" customHeight="1">
      <c r="A12" s="145">
        <v>3</v>
      </c>
      <c r="B12" s="243" t="s">
        <v>317</v>
      </c>
      <c r="C12" s="174"/>
      <c r="D12" s="240">
        <v>437500</v>
      </c>
      <c r="E12" s="241">
        <v>440621.47</v>
      </c>
      <c r="F12" s="151" t="s">
        <v>28</v>
      </c>
      <c r="G12" s="170" t="s">
        <v>155</v>
      </c>
      <c r="H12" s="171"/>
      <c r="I12" s="170" t="s">
        <v>155</v>
      </c>
      <c r="J12" s="171"/>
      <c r="K12" s="271" t="s">
        <v>65</v>
      </c>
      <c r="L12" s="170" t="s">
        <v>133</v>
      </c>
      <c r="M12" s="171"/>
    </row>
    <row r="13" spans="1:13" ht="50.1" customHeight="1">
      <c r="A13" s="145"/>
      <c r="B13" s="244"/>
      <c r="C13" s="164"/>
      <c r="D13" s="240"/>
      <c r="E13" s="241"/>
      <c r="F13" s="151"/>
      <c r="G13" s="9"/>
      <c r="H13" s="33">
        <v>436500</v>
      </c>
      <c r="I13" s="12"/>
      <c r="J13" s="24">
        <v>436500</v>
      </c>
      <c r="K13" s="271"/>
      <c r="L13" s="28" t="s">
        <v>278</v>
      </c>
      <c r="M13" s="29" t="s">
        <v>50</v>
      </c>
    </row>
    <row r="14" spans="1:13" ht="69.95" customHeight="1">
      <c r="A14" s="145">
        <v>4</v>
      </c>
      <c r="B14" s="243" t="s">
        <v>356</v>
      </c>
      <c r="C14" s="174"/>
      <c r="D14" s="240">
        <v>119700</v>
      </c>
      <c r="E14" s="241">
        <v>117247.99</v>
      </c>
      <c r="F14" s="151" t="s">
        <v>28</v>
      </c>
      <c r="G14" s="170" t="s">
        <v>32</v>
      </c>
      <c r="H14" s="171"/>
      <c r="I14" s="170" t="s">
        <v>32</v>
      </c>
      <c r="J14" s="171"/>
      <c r="K14" s="271" t="s">
        <v>65</v>
      </c>
      <c r="L14" s="170" t="s">
        <v>133</v>
      </c>
      <c r="M14" s="171"/>
    </row>
    <row r="15" spans="1:13" ht="60" customHeight="1">
      <c r="A15" s="145"/>
      <c r="B15" s="244"/>
      <c r="C15" s="164"/>
      <c r="D15" s="240"/>
      <c r="E15" s="241"/>
      <c r="F15" s="151"/>
      <c r="G15" s="9"/>
      <c r="H15" s="33">
        <v>116000</v>
      </c>
      <c r="I15" s="12"/>
      <c r="J15" s="24">
        <v>116000</v>
      </c>
      <c r="K15" s="271"/>
      <c r="L15" s="28" t="s">
        <v>291</v>
      </c>
      <c r="M15" s="29" t="s">
        <v>50</v>
      </c>
    </row>
    <row r="16" spans="1:13" ht="60" customHeight="1">
      <c r="A16" s="145">
        <v>5</v>
      </c>
      <c r="B16" s="243" t="s">
        <v>318</v>
      </c>
      <c r="C16" s="174"/>
      <c r="D16" s="240">
        <v>151200</v>
      </c>
      <c r="E16" s="241">
        <v>147771.82</v>
      </c>
      <c r="F16" s="151" t="s">
        <v>28</v>
      </c>
      <c r="G16" s="170" t="s">
        <v>319</v>
      </c>
      <c r="H16" s="171"/>
      <c r="I16" s="170" t="s">
        <v>319</v>
      </c>
      <c r="J16" s="171"/>
      <c r="K16" s="271" t="s">
        <v>65</v>
      </c>
      <c r="L16" s="170" t="s">
        <v>133</v>
      </c>
      <c r="M16" s="171"/>
    </row>
    <row r="17" spans="1:13" ht="50.1" customHeight="1">
      <c r="A17" s="145"/>
      <c r="B17" s="244"/>
      <c r="C17" s="164"/>
      <c r="D17" s="240"/>
      <c r="E17" s="241"/>
      <c r="F17" s="151"/>
      <c r="G17" s="9"/>
      <c r="H17" s="33">
        <v>146500</v>
      </c>
      <c r="I17" s="12"/>
      <c r="J17" s="24">
        <v>146500</v>
      </c>
      <c r="K17" s="271"/>
      <c r="L17" s="28" t="s">
        <v>292</v>
      </c>
      <c r="M17" s="29" t="s">
        <v>50</v>
      </c>
    </row>
    <row r="18" spans="1:13" ht="65.099999999999994" customHeight="1">
      <c r="A18" s="145">
        <v>6</v>
      </c>
      <c r="B18" s="243" t="s">
        <v>357</v>
      </c>
      <c r="C18" s="174"/>
      <c r="D18" s="240">
        <v>142000</v>
      </c>
      <c r="E18" s="241">
        <v>141394.69</v>
      </c>
      <c r="F18" s="151" t="s">
        <v>28</v>
      </c>
      <c r="G18" s="170" t="s">
        <v>319</v>
      </c>
      <c r="H18" s="171"/>
      <c r="I18" s="170" t="s">
        <v>319</v>
      </c>
      <c r="J18" s="171"/>
      <c r="K18" s="271" t="s">
        <v>65</v>
      </c>
      <c r="L18" s="170" t="s">
        <v>133</v>
      </c>
      <c r="M18" s="171"/>
    </row>
    <row r="19" spans="1:13" ht="50.1" customHeight="1">
      <c r="A19" s="145"/>
      <c r="B19" s="244"/>
      <c r="C19" s="164"/>
      <c r="D19" s="240"/>
      <c r="E19" s="241"/>
      <c r="F19" s="151"/>
      <c r="G19" s="9"/>
      <c r="H19" s="33">
        <v>140000</v>
      </c>
      <c r="I19" s="12"/>
      <c r="J19" s="24">
        <v>140000</v>
      </c>
      <c r="K19" s="271"/>
      <c r="L19" s="28" t="s">
        <v>293</v>
      </c>
      <c r="M19" s="29" t="s">
        <v>50</v>
      </c>
    </row>
    <row r="20" spans="1:13" ht="39.950000000000003" customHeight="1">
      <c r="A20" s="145">
        <v>7</v>
      </c>
      <c r="B20" s="243" t="s">
        <v>320</v>
      </c>
      <c r="C20" s="174"/>
      <c r="D20" s="240">
        <v>2000</v>
      </c>
      <c r="E20" s="303">
        <v>2000</v>
      </c>
      <c r="F20" s="215" t="s">
        <v>28</v>
      </c>
      <c r="G20" s="172" t="s">
        <v>321</v>
      </c>
      <c r="H20" s="171"/>
      <c r="I20" s="170" t="s">
        <v>321</v>
      </c>
      <c r="J20" s="171"/>
      <c r="K20" s="271" t="s">
        <v>213</v>
      </c>
      <c r="L20" s="170" t="s">
        <v>134</v>
      </c>
      <c r="M20" s="171"/>
    </row>
    <row r="21" spans="1:13" ht="39.950000000000003" customHeight="1">
      <c r="A21" s="145"/>
      <c r="B21" s="244"/>
      <c r="C21" s="164"/>
      <c r="D21" s="240"/>
      <c r="E21" s="303"/>
      <c r="F21" s="215"/>
      <c r="G21" s="78"/>
      <c r="H21" s="33">
        <v>35670</v>
      </c>
      <c r="I21" s="12"/>
      <c r="J21" s="24">
        <v>35670</v>
      </c>
      <c r="K21" s="271"/>
      <c r="L21" s="28" t="s">
        <v>160</v>
      </c>
      <c r="M21" s="29" t="s">
        <v>50</v>
      </c>
    </row>
    <row r="22" spans="1:13" ht="50.1" customHeight="1">
      <c r="A22" s="145">
        <v>8</v>
      </c>
      <c r="B22" s="243" t="s">
        <v>322</v>
      </c>
      <c r="C22" s="174"/>
      <c r="D22" s="240">
        <v>1040</v>
      </c>
      <c r="E22" s="303">
        <v>1040</v>
      </c>
      <c r="F22" s="215" t="s">
        <v>28</v>
      </c>
      <c r="G22" s="172" t="s">
        <v>323</v>
      </c>
      <c r="H22" s="171"/>
      <c r="I22" s="170" t="s">
        <v>323</v>
      </c>
      <c r="J22" s="171"/>
      <c r="K22" s="271" t="s">
        <v>213</v>
      </c>
      <c r="L22" s="170" t="s">
        <v>134</v>
      </c>
      <c r="M22" s="171"/>
    </row>
    <row r="23" spans="1:13" ht="50.1" customHeight="1">
      <c r="A23" s="145"/>
      <c r="B23" s="244"/>
      <c r="C23" s="164"/>
      <c r="D23" s="240"/>
      <c r="E23" s="303"/>
      <c r="F23" s="215"/>
      <c r="G23" s="78"/>
      <c r="H23" s="33">
        <v>35670</v>
      </c>
      <c r="I23" s="12"/>
      <c r="J23" s="24">
        <v>35670</v>
      </c>
      <c r="K23" s="271"/>
      <c r="L23" s="28" t="s">
        <v>161</v>
      </c>
      <c r="M23" s="29" t="s">
        <v>50</v>
      </c>
    </row>
    <row r="24" spans="1:13" ht="39.950000000000003" customHeight="1">
      <c r="A24" s="145">
        <v>9</v>
      </c>
      <c r="B24" s="243" t="s">
        <v>325</v>
      </c>
      <c r="C24" s="174"/>
      <c r="D24" s="240">
        <v>13541</v>
      </c>
      <c r="E24" s="303">
        <v>13541</v>
      </c>
      <c r="F24" s="215" t="s">
        <v>28</v>
      </c>
      <c r="G24" s="172" t="s">
        <v>324</v>
      </c>
      <c r="H24" s="171"/>
      <c r="I24" s="170" t="s">
        <v>324</v>
      </c>
      <c r="J24" s="171"/>
      <c r="K24" s="271" t="s">
        <v>213</v>
      </c>
      <c r="L24" s="170" t="s">
        <v>134</v>
      </c>
      <c r="M24" s="171"/>
    </row>
    <row r="25" spans="1:13" ht="39.950000000000003" customHeight="1">
      <c r="A25" s="145"/>
      <c r="B25" s="244"/>
      <c r="C25" s="164"/>
      <c r="D25" s="240"/>
      <c r="E25" s="303"/>
      <c r="F25" s="215"/>
      <c r="G25" s="78"/>
      <c r="H25" s="33">
        <v>13541</v>
      </c>
      <c r="I25" s="12"/>
      <c r="J25" s="24">
        <v>13541</v>
      </c>
      <c r="K25" s="271"/>
      <c r="L25" s="28" t="s">
        <v>198</v>
      </c>
      <c r="M25" s="29" t="s">
        <v>50</v>
      </c>
    </row>
    <row r="26" spans="1:13" ht="39.950000000000003" customHeight="1">
      <c r="A26" s="145">
        <v>10</v>
      </c>
      <c r="B26" s="243" t="s">
        <v>326</v>
      </c>
      <c r="C26" s="174"/>
      <c r="D26" s="240">
        <v>3428</v>
      </c>
      <c r="E26" s="303">
        <v>3428</v>
      </c>
      <c r="F26" s="215" t="s">
        <v>28</v>
      </c>
      <c r="G26" s="172" t="s">
        <v>327</v>
      </c>
      <c r="H26" s="171"/>
      <c r="I26" s="170" t="s">
        <v>327</v>
      </c>
      <c r="J26" s="171"/>
      <c r="K26" s="271" t="s">
        <v>213</v>
      </c>
      <c r="L26" s="170" t="s">
        <v>134</v>
      </c>
      <c r="M26" s="171"/>
    </row>
    <row r="27" spans="1:13" ht="39.950000000000003" customHeight="1">
      <c r="A27" s="145"/>
      <c r="B27" s="244"/>
      <c r="C27" s="164"/>
      <c r="D27" s="240"/>
      <c r="E27" s="303"/>
      <c r="F27" s="215"/>
      <c r="G27" s="78"/>
      <c r="H27" s="33">
        <v>3428</v>
      </c>
      <c r="I27" s="12"/>
      <c r="J27" s="24">
        <v>3428</v>
      </c>
      <c r="K27" s="271"/>
      <c r="L27" s="28" t="s">
        <v>199</v>
      </c>
      <c r="M27" s="29" t="s">
        <v>50</v>
      </c>
    </row>
    <row r="28" spans="1:13" ht="39.950000000000003" customHeight="1">
      <c r="A28" s="230">
        <v>11</v>
      </c>
      <c r="B28" s="243" t="s">
        <v>349</v>
      </c>
      <c r="C28" s="174"/>
      <c r="D28" s="240">
        <v>2695</v>
      </c>
      <c r="E28" s="303">
        <v>2695</v>
      </c>
      <c r="F28" s="215" t="s">
        <v>28</v>
      </c>
      <c r="G28" s="172" t="s">
        <v>350</v>
      </c>
      <c r="H28" s="171"/>
      <c r="I28" s="170" t="s">
        <v>350</v>
      </c>
      <c r="J28" s="171"/>
      <c r="K28" s="271" t="s">
        <v>213</v>
      </c>
      <c r="L28" s="170" t="s">
        <v>134</v>
      </c>
      <c r="M28" s="171"/>
    </row>
    <row r="29" spans="1:13" ht="39.950000000000003" customHeight="1">
      <c r="A29" s="144"/>
      <c r="B29" s="244"/>
      <c r="C29" s="164"/>
      <c r="D29" s="240"/>
      <c r="E29" s="303"/>
      <c r="F29" s="215"/>
      <c r="G29" s="78"/>
      <c r="H29" s="33">
        <v>2695</v>
      </c>
      <c r="I29" s="12"/>
      <c r="J29" s="24">
        <v>2695</v>
      </c>
      <c r="K29" s="271"/>
      <c r="L29" s="28" t="s">
        <v>200</v>
      </c>
      <c r="M29" s="29" t="s">
        <v>50</v>
      </c>
    </row>
    <row r="30" spans="1:13" ht="39.950000000000003" customHeight="1">
      <c r="A30" s="230">
        <v>12</v>
      </c>
      <c r="B30" s="243" t="s">
        <v>328</v>
      </c>
      <c r="C30" s="174"/>
      <c r="D30" s="240">
        <v>4470</v>
      </c>
      <c r="E30" s="303">
        <v>4470</v>
      </c>
      <c r="F30" s="215" t="s">
        <v>28</v>
      </c>
      <c r="G30" s="172" t="s">
        <v>329</v>
      </c>
      <c r="H30" s="171"/>
      <c r="I30" s="170" t="s">
        <v>329</v>
      </c>
      <c r="J30" s="171"/>
      <c r="K30" s="271" t="s">
        <v>213</v>
      </c>
      <c r="L30" s="170" t="s">
        <v>173</v>
      </c>
      <c r="M30" s="171"/>
    </row>
    <row r="31" spans="1:13" ht="39.950000000000003" customHeight="1">
      <c r="A31" s="144"/>
      <c r="B31" s="244"/>
      <c r="C31" s="164"/>
      <c r="D31" s="240"/>
      <c r="E31" s="303"/>
      <c r="F31" s="215"/>
      <c r="G31" s="78"/>
      <c r="H31" s="33">
        <v>4470</v>
      </c>
      <c r="I31" s="12"/>
      <c r="J31" s="24">
        <v>4470</v>
      </c>
      <c r="K31" s="271"/>
      <c r="L31" s="28" t="s">
        <v>292</v>
      </c>
      <c r="M31" s="29" t="s">
        <v>50</v>
      </c>
    </row>
    <row r="32" spans="1:13" ht="39.950000000000003" customHeight="1">
      <c r="A32" s="230">
        <v>13</v>
      </c>
      <c r="B32" s="243" t="s">
        <v>333</v>
      </c>
      <c r="C32" s="174"/>
      <c r="D32" s="240">
        <v>1260</v>
      </c>
      <c r="E32" s="303">
        <v>1260</v>
      </c>
      <c r="F32" s="215" t="s">
        <v>28</v>
      </c>
      <c r="G32" s="172" t="s">
        <v>329</v>
      </c>
      <c r="H32" s="171"/>
      <c r="I32" s="170" t="s">
        <v>329</v>
      </c>
      <c r="J32" s="171"/>
      <c r="K32" s="271" t="s">
        <v>213</v>
      </c>
      <c r="L32" s="170" t="s">
        <v>173</v>
      </c>
      <c r="M32" s="171"/>
    </row>
    <row r="33" spans="1:13" ht="39.950000000000003" customHeight="1">
      <c r="A33" s="144"/>
      <c r="B33" s="244"/>
      <c r="C33" s="164"/>
      <c r="D33" s="240"/>
      <c r="E33" s="303"/>
      <c r="F33" s="215"/>
      <c r="G33" s="78"/>
      <c r="H33" s="33">
        <v>1260</v>
      </c>
      <c r="I33" s="12"/>
      <c r="J33" s="24">
        <v>1260</v>
      </c>
      <c r="K33" s="271"/>
      <c r="L33" s="28" t="s">
        <v>293</v>
      </c>
      <c r="M33" s="29" t="s">
        <v>50</v>
      </c>
    </row>
    <row r="34" spans="1:13" ht="39.950000000000003" customHeight="1">
      <c r="A34" s="230">
        <v>14</v>
      </c>
      <c r="B34" s="243" t="s">
        <v>334</v>
      </c>
      <c r="C34" s="174"/>
      <c r="D34" s="240">
        <v>890</v>
      </c>
      <c r="E34" s="303">
        <v>890</v>
      </c>
      <c r="F34" s="215" t="s">
        <v>28</v>
      </c>
      <c r="G34" s="172" t="s">
        <v>329</v>
      </c>
      <c r="H34" s="171"/>
      <c r="I34" s="170" t="s">
        <v>329</v>
      </c>
      <c r="J34" s="171"/>
      <c r="K34" s="271" t="s">
        <v>213</v>
      </c>
      <c r="L34" s="170" t="s">
        <v>173</v>
      </c>
      <c r="M34" s="171"/>
    </row>
    <row r="35" spans="1:13" ht="39.950000000000003" customHeight="1">
      <c r="A35" s="144"/>
      <c r="B35" s="244"/>
      <c r="C35" s="164"/>
      <c r="D35" s="240"/>
      <c r="E35" s="303"/>
      <c r="F35" s="215"/>
      <c r="G35" s="78"/>
      <c r="H35" s="33">
        <v>890</v>
      </c>
      <c r="I35" s="12"/>
      <c r="J35" s="24">
        <v>890</v>
      </c>
      <c r="K35" s="271"/>
      <c r="L35" s="28" t="s">
        <v>294</v>
      </c>
      <c r="M35" s="29" t="s">
        <v>50</v>
      </c>
    </row>
    <row r="36" spans="1:13" ht="39.950000000000003" customHeight="1">
      <c r="A36" s="230">
        <v>15</v>
      </c>
      <c r="B36" s="243" t="s">
        <v>335</v>
      </c>
      <c r="C36" s="174"/>
      <c r="D36" s="240">
        <v>2280</v>
      </c>
      <c r="E36" s="303">
        <v>2280</v>
      </c>
      <c r="F36" s="215" t="s">
        <v>28</v>
      </c>
      <c r="G36" s="172" t="s">
        <v>329</v>
      </c>
      <c r="H36" s="171"/>
      <c r="I36" s="170" t="s">
        <v>329</v>
      </c>
      <c r="J36" s="171"/>
      <c r="K36" s="271" t="s">
        <v>213</v>
      </c>
      <c r="L36" s="170" t="s">
        <v>173</v>
      </c>
      <c r="M36" s="171"/>
    </row>
    <row r="37" spans="1:13" ht="39.950000000000003" customHeight="1">
      <c r="A37" s="144"/>
      <c r="B37" s="244"/>
      <c r="C37" s="164"/>
      <c r="D37" s="240"/>
      <c r="E37" s="303"/>
      <c r="F37" s="215"/>
      <c r="G37" s="78"/>
      <c r="H37" s="33">
        <v>2280</v>
      </c>
      <c r="I37" s="12"/>
      <c r="J37" s="24">
        <v>2280</v>
      </c>
      <c r="K37" s="271"/>
      <c r="L37" s="28" t="s">
        <v>295</v>
      </c>
      <c r="M37" s="29" t="s">
        <v>50</v>
      </c>
    </row>
    <row r="38" spans="1:13" ht="50.1" customHeight="1">
      <c r="A38" s="230">
        <v>16</v>
      </c>
      <c r="B38" s="243" t="s">
        <v>336</v>
      </c>
      <c r="C38" s="174"/>
      <c r="D38" s="240">
        <v>450</v>
      </c>
      <c r="E38" s="303">
        <v>450</v>
      </c>
      <c r="F38" s="215" t="s">
        <v>28</v>
      </c>
      <c r="G38" s="172" t="s">
        <v>260</v>
      </c>
      <c r="H38" s="171"/>
      <c r="I38" s="170" t="s">
        <v>260</v>
      </c>
      <c r="J38" s="171"/>
      <c r="K38" s="271" t="s">
        <v>213</v>
      </c>
      <c r="L38" s="170" t="s">
        <v>173</v>
      </c>
      <c r="M38" s="171"/>
    </row>
    <row r="39" spans="1:13" ht="50.1" customHeight="1">
      <c r="A39" s="144"/>
      <c r="B39" s="244"/>
      <c r="C39" s="164"/>
      <c r="D39" s="240"/>
      <c r="E39" s="303"/>
      <c r="F39" s="215"/>
      <c r="G39" s="78"/>
      <c r="H39" s="33">
        <v>450</v>
      </c>
      <c r="I39" s="12"/>
      <c r="J39" s="24">
        <v>450</v>
      </c>
      <c r="K39" s="271"/>
      <c r="L39" s="28" t="s">
        <v>296</v>
      </c>
      <c r="M39" s="29" t="s">
        <v>50</v>
      </c>
    </row>
    <row r="40" spans="1:13" ht="39.950000000000003" customHeight="1">
      <c r="A40" s="230">
        <v>17</v>
      </c>
      <c r="B40" s="243" t="s">
        <v>337</v>
      </c>
      <c r="C40" s="174"/>
      <c r="D40" s="240">
        <v>3250</v>
      </c>
      <c r="E40" s="303">
        <v>3250</v>
      </c>
      <c r="F40" s="215" t="s">
        <v>28</v>
      </c>
      <c r="G40" s="172" t="s">
        <v>329</v>
      </c>
      <c r="H40" s="171"/>
      <c r="I40" s="170" t="s">
        <v>329</v>
      </c>
      <c r="J40" s="171"/>
      <c r="K40" s="271" t="s">
        <v>213</v>
      </c>
      <c r="L40" s="170" t="s">
        <v>173</v>
      </c>
      <c r="M40" s="171"/>
    </row>
    <row r="41" spans="1:13" ht="39.950000000000003" customHeight="1">
      <c r="A41" s="144"/>
      <c r="B41" s="244"/>
      <c r="C41" s="164"/>
      <c r="D41" s="240"/>
      <c r="E41" s="303"/>
      <c r="F41" s="215"/>
      <c r="G41" s="78"/>
      <c r="H41" s="33">
        <v>3250</v>
      </c>
      <c r="I41" s="12"/>
      <c r="J41" s="24">
        <v>3250</v>
      </c>
      <c r="K41" s="271"/>
      <c r="L41" s="28" t="s">
        <v>330</v>
      </c>
      <c r="M41" s="29" t="s">
        <v>50</v>
      </c>
    </row>
    <row r="42" spans="1:13" ht="50.1" customHeight="1">
      <c r="A42" s="230">
        <v>18</v>
      </c>
      <c r="B42" s="243" t="s">
        <v>338</v>
      </c>
      <c r="C42" s="174"/>
      <c r="D42" s="240">
        <v>5400</v>
      </c>
      <c r="E42" s="303">
        <v>5400</v>
      </c>
      <c r="F42" s="215" t="s">
        <v>28</v>
      </c>
      <c r="G42" s="172" t="s">
        <v>260</v>
      </c>
      <c r="H42" s="171"/>
      <c r="I42" s="170" t="s">
        <v>260</v>
      </c>
      <c r="J42" s="171"/>
      <c r="K42" s="271" t="s">
        <v>213</v>
      </c>
      <c r="L42" s="170" t="s">
        <v>173</v>
      </c>
      <c r="M42" s="171"/>
    </row>
    <row r="43" spans="1:13" ht="50.1" customHeight="1">
      <c r="A43" s="144"/>
      <c r="B43" s="244"/>
      <c r="C43" s="164"/>
      <c r="D43" s="240"/>
      <c r="E43" s="303"/>
      <c r="F43" s="215"/>
      <c r="G43" s="78"/>
      <c r="H43" s="33">
        <v>5400</v>
      </c>
      <c r="I43" s="12"/>
      <c r="J43" s="24">
        <v>5400</v>
      </c>
      <c r="K43" s="271"/>
      <c r="L43" s="28" t="s">
        <v>331</v>
      </c>
      <c r="M43" s="29" t="s">
        <v>50</v>
      </c>
    </row>
    <row r="44" spans="1:13" ht="39.950000000000003" customHeight="1">
      <c r="A44" s="230">
        <v>19</v>
      </c>
      <c r="B44" s="243" t="s">
        <v>339</v>
      </c>
      <c r="C44" s="174"/>
      <c r="D44" s="240">
        <v>15000</v>
      </c>
      <c r="E44" s="303">
        <v>15000</v>
      </c>
      <c r="F44" s="215" t="s">
        <v>28</v>
      </c>
      <c r="G44" s="172" t="s">
        <v>340</v>
      </c>
      <c r="H44" s="171"/>
      <c r="I44" s="170" t="s">
        <v>340</v>
      </c>
      <c r="J44" s="171"/>
      <c r="K44" s="271" t="s">
        <v>213</v>
      </c>
      <c r="L44" s="170" t="s">
        <v>173</v>
      </c>
      <c r="M44" s="171"/>
    </row>
    <row r="45" spans="1:13" ht="39.950000000000003" customHeight="1">
      <c r="A45" s="144"/>
      <c r="B45" s="244"/>
      <c r="C45" s="164"/>
      <c r="D45" s="240"/>
      <c r="E45" s="303"/>
      <c r="F45" s="215"/>
      <c r="G45" s="78"/>
      <c r="H45" s="33">
        <v>15000</v>
      </c>
      <c r="I45" s="12"/>
      <c r="J45" s="24">
        <v>15000</v>
      </c>
      <c r="K45" s="271"/>
      <c r="L45" s="28" t="s">
        <v>332</v>
      </c>
      <c r="M45" s="29" t="s">
        <v>50</v>
      </c>
    </row>
    <row r="46" spans="1:13" ht="60" customHeight="1">
      <c r="A46" s="230">
        <v>20</v>
      </c>
      <c r="B46" s="243" t="s">
        <v>343</v>
      </c>
      <c r="C46" s="174"/>
      <c r="D46" s="240">
        <v>4500</v>
      </c>
      <c r="E46" s="303">
        <v>4500</v>
      </c>
      <c r="F46" s="215" t="s">
        <v>28</v>
      </c>
      <c r="G46" s="172" t="s">
        <v>344</v>
      </c>
      <c r="H46" s="171"/>
      <c r="I46" s="170" t="s">
        <v>344</v>
      </c>
      <c r="J46" s="171"/>
      <c r="K46" s="271" t="s">
        <v>213</v>
      </c>
      <c r="L46" s="170" t="s">
        <v>173</v>
      </c>
      <c r="M46" s="171"/>
    </row>
    <row r="47" spans="1:13" ht="60" customHeight="1">
      <c r="A47" s="144"/>
      <c r="B47" s="244"/>
      <c r="C47" s="164"/>
      <c r="D47" s="240"/>
      <c r="E47" s="303"/>
      <c r="F47" s="215"/>
      <c r="G47" s="78"/>
      <c r="H47" s="33">
        <v>4500</v>
      </c>
      <c r="I47" s="12"/>
      <c r="J47" s="24">
        <v>4500</v>
      </c>
      <c r="K47" s="271"/>
      <c r="L47" s="28" t="s">
        <v>341</v>
      </c>
      <c r="M47" s="29" t="s">
        <v>50</v>
      </c>
    </row>
    <row r="48" spans="1:13" ht="50.1" customHeight="1">
      <c r="A48" s="230">
        <v>21</v>
      </c>
      <c r="B48" s="243" t="s">
        <v>345</v>
      </c>
      <c r="C48" s="174"/>
      <c r="D48" s="240">
        <v>450</v>
      </c>
      <c r="E48" s="303">
        <v>450</v>
      </c>
      <c r="F48" s="215" t="s">
        <v>28</v>
      </c>
      <c r="G48" s="172" t="s">
        <v>346</v>
      </c>
      <c r="H48" s="171"/>
      <c r="I48" s="170" t="s">
        <v>346</v>
      </c>
      <c r="J48" s="171"/>
      <c r="K48" s="271" t="s">
        <v>213</v>
      </c>
      <c r="L48" s="170" t="s">
        <v>173</v>
      </c>
      <c r="M48" s="171"/>
    </row>
    <row r="49" spans="1:13" ht="50.1" customHeight="1">
      <c r="A49" s="144"/>
      <c r="B49" s="244"/>
      <c r="C49" s="164"/>
      <c r="D49" s="240"/>
      <c r="E49" s="303"/>
      <c r="F49" s="215"/>
      <c r="G49" s="78"/>
      <c r="H49" s="33">
        <v>450</v>
      </c>
      <c r="I49" s="12"/>
      <c r="J49" s="24">
        <v>450</v>
      </c>
      <c r="K49" s="271"/>
      <c r="L49" s="28" t="s">
        <v>342</v>
      </c>
      <c r="M49" s="29" t="s">
        <v>50</v>
      </c>
    </row>
    <row r="50" spans="1:13" ht="69.95" customHeight="1">
      <c r="A50" s="230">
        <v>22</v>
      </c>
      <c r="B50" s="243" t="s">
        <v>348</v>
      </c>
      <c r="C50" s="174"/>
      <c r="D50" s="240">
        <v>22355</v>
      </c>
      <c r="E50" s="303">
        <v>22355</v>
      </c>
      <c r="F50" s="215" t="s">
        <v>28</v>
      </c>
      <c r="G50" s="172" t="s">
        <v>192</v>
      </c>
      <c r="H50" s="171"/>
      <c r="I50" s="170" t="s">
        <v>192</v>
      </c>
      <c r="J50" s="171"/>
      <c r="K50" s="271" t="s">
        <v>213</v>
      </c>
      <c r="L50" s="170" t="s">
        <v>173</v>
      </c>
      <c r="M50" s="171"/>
    </row>
    <row r="51" spans="1:13" ht="60" customHeight="1">
      <c r="A51" s="144"/>
      <c r="B51" s="244"/>
      <c r="C51" s="164"/>
      <c r="D51" s="240"/>
      <c r="E51" s="303"/>
      <c r="F51" s="215"/>
      <c r="G51" s="78"/>
      <c r="H51" s="33">
        <v>22355</v>
      </c>
      <c r="I51" s="12"/>
      <c r="J51" s="24">
        <v>22355</v>
      </c>
      <c r="K51" s="271"/>
      <c r="L51" s="28" t="s">
        <v>347</v>
      </c>
      <c r="M51" s="29" t="s">
        <v>50</v>
      </c>
    </row>
    <row r="52" spans="1:13" ht="39.950000000000003" customHeight="1">
      <c r="A52" s="230">
        <v>23</v>
      </c>
      <c r="B52" s="243" t="s">
        <v>351</v>
      </c>
      <c r="C52" s="174"/>
      <c r="D52" s="240">
        <v>100000</v>
      </c>
      <c r="E52" s="240">
        <v>100000</v>
      </c>
      <c r="F52" s="215" t="s">
        <v>31</v>
      </c>
      <c r="G52" s="170" t="s">
        <v>114</v>
      </c>
      <c r="H52" s="171"/>
      <c r="I52" s="153" t="s">
        <v>114</v>
      </c>
      <c r="J52" s="169"/>
      <c r="K52" s="160" t="s">
        <v>78</v>
      </c>
      <c r="L52" s="172" t="s">
        <v>132</v>
      </c>
      <c r="M52" s="171"/>
    </row>
    <row r="53" spans="1:13" ht="39.950000000000003" customHeight="1">
      <c r="A53" s="144"/>
      <c r="B53" s="244"/>
      <c r="C53" s="164"/>
      <c r="D53" s="240"/>
      <c r="E53" s="240"/>
      <c r="F53" s="215"/>
      <c r="G53" s="9"/>
      <c r="H53" s="24">
        <v>100000</v>
      </c>
      <c r="I53" s="11"/>
      <c r="J53" s="15">
        <v>100000</v>
      </c>
      <c r="K53" s="160"/>
      <c r="L53" s="35" t="s">
        <v>58</v>
      </c>
      <c r="M53" s="29" t="s">
        <v>50</v>
      </c>
    </row>
    <row r="54" spans="1:13" ht="39.950000000000003" customHeight="1">
      <c r="A54" s="230">
        <v>24</v>
      </c>
      <c r="B54" s="243" t="s">
        <v>352</v>
      </c>
      <c r="C54" s="174"/>
      <c r="D54" s="272">
        <v>480</v>
      </c>
      <c r="E54" s="309">
        <v>480</v>
      </c>
      <c r="F54" s="281" t="s">
        <v>303</v>
      </c>
      <c r="G54" s="172" t="s">
        <v>181</v>
      </c>
      <c r="H54" s="171"/>
      <c r="I54" s="170" t="s">
        <v>181</v>
      </c>
      <c r="J54" s="172"/>
      <c r="K54" s="160" t="s">
        <v>286</v>
      </c>
      <c r="L54" s="300" t="s">
        <v>184</v>
      </c>
      <c r="M54" s="301"/>
    </row>
    <row r="55" spans="1:13" ht="39.950000000000003" customHeight="1">
      <c r="A55" s="144"/>
      <c r="B55" s="244"/>
      <c r="C55" s="164"/>
      <c r="D55" s="279"/>
      <c r="E55" s="309"/>
      <c r="F55" s="282"/>
      <c r="G55" s="78"/>
      <c r="H55" s="24">
        <v>480</v>
      </c>
      <c r="I55" s="12"/>
      <c r="J55" s="33">
        <v>480</v>
      </c>
      <c r="K55" s="160"/>
      <c r="L55" s="27" t="s">
        <v>159</v>
      </c>
      <c r="M55" s="31" t="s">
        <v>50</v>
      </c>
    </row>
    <row r="56" spans="1:13" ht="50.1" customHeight="1">
      <c r="A56" s="230">
        <v>25</v>
      </c>
      <c r="B56" s="243" t="s">
        <v>353</v>
      </c>
      <c r="C56" s="174"/>
      <c r="D56" s="272">
        <v>4500</v>
      </c>
      <c r="E56" s="309">
        <v>4500</v>
      </c>
      <c r="F56" s="281" t="s">
        <v>303</v>
      </c>
      <c r="G56" s="172" t="s">
        <v>192</v>
      </c>
      <c r="H56" s="171"/>
      <c r="I56" s="170" t="s">
        <v>192</v>
      </c>
      <c r="J56" s="172"/>
      <c r="K56" s="160" t="s">
        <v>286</v>
      </c>
      <c r="L56" s="300" t="s">
        <v>185</v>
      </c>
      <c r="M56" s="301"/>
    </row>
    <row r="57" spans="1:13" ht="50.1" customHeight="1">
      <c r="A57" s="144"/>
      <c r="B57" s="244"/>
      <c r="C57" s="164"/>
      <c r="D57" s="279"/>
      <c r="E57" s="309"/>
      <c r="F57" s="282"/>
      <c r="G57" s="78"/>
      <c r="H57" s="24">
        <v>4500</v>
      </c>
      <c r="I57" s="12"/>
      <c r="J57" s="33">
        <v>4500</v>
      </c>
      <c r="K57" s="160"/>
      <c r="L57" s="27" t="s">
        <v>160</v>
      </c>
      <c r="M57" s="31" t="s">
        <v>50</v>
      </c>
    </row>
    <row r="58" spans="1:13" ht="50.1" customHeight="1">
      <c r="A58" s="230">
        <v>26</v>
      </c>
      <c r="B58" s="243" t="s">
        <v>358</v>
      </c>
      <c r="C58" s="174"/>
      <c r="D58" s="272">
        <v>1750</v>
      </c>
      <c r="E58" s="309">
        <v>1750</v>
      </c>
      <c r="F58" s="281" t="s">
        <v>303</v>
      </c>
      <c r="G58" s="172" t="s">
        <v>249</v>
      </c>
      <c r="H58" s="171"/>
      <c r="I58" s="170" t="s">
        <v>249</v>
      </c>
      <c r="J58" s="172"/>
      <c r="K58" s="160" t="s">
        <v>286</v>
      </c>
      <c r="L58" s="300" t="s">
        <v>185</v>
      </c>
      <c r="M58" s="301"/>
    </row>
    <row r="59" spans="1:13" ht="50.1" customHeight="1" thickBot="1">
      <c r="A59" s="144"/>
      <c r="B59" s="244"/>
      <c r="C59" s="164"/>
      <c r="D59" s="279"/>
      <c r="E59" s="309"/>
      <c r="F59" s="282"/>
      <c r="G59" s="78"/>
      <c r="H59" s="24">
        <v>1750</v>
      </c>
      <c r="I59" s="12"/>
      <c r="J59" s="33">
        <v>1750</v>
      </c>
      <c r="K59" s="160"/>
      <c r="L59" s="27" t="s">
        <v>161</v>
      </c>
      <c r="M59" s="31" t="s">
        <v>50</v>
      </c>
    </row>
    <row r="60" spans="1:13" ht="50.1" customHeight="1">
      <c r="A60" s="230">
        <v>27</v>
      </c>
      <c r="B60" s="243" t="s">
        <v>359</v>
      </c>
      <c r="C60" s="174"/>
      <c r="D60" s="240">
        <v>8100</v>
      </c>
      <c r="E60" s="303">
        <v>8100</v>
      </c>
      <c r="F60" s="304" t="s">
        <v>122</v>
      </c>
      <c r="G60" s="172" t="s">
        <v>360</v>
      </c>
      <c r="H60" s="171"/>
      <c r="I60" s="170" t="s">
        <v>360</v>
      </c>
      <c r="J60" s="172"/>
      <c r="K60" s="145" t="s">
        <v>213</v>
      </c>
      <c r="L60" s="300" t="s">
        <v>185</v>
      </c>
      <c r="M60" s="301"/>
    </row>
    <row r="61" spans="1:13" ht="50.1" customHeight="1" thickBot="1">
      <c r="A61" s="144"/>
      <c r="B61" s="244"/>
      <c r="C61" s="164"/>
      <c r="D61" s="240"/>
      <c r="E61" s="303"/>
      <c r="F61" s="282"/>
      <c r="G61" s="78"/>
      <c r="H61" s="33">
        <v>8100</v>
      </c>
      <c r="I61" s="12"/>
      <c r="J61" s="33">
        <v>8100</v>
      </c>
      <c r="K61" s="145"/>
      <c r="L61" s="35" t="s">
        <v>198</v>
      </c>
      <c r="M61" s="29" t="s">
        <v>50</v>
      </c>
    </row>
    <row r="62" spans="1:13" ht="50.1" customHeight="1">
      <c r="A62" s="230">
        <v>28</v>
      </c>
      <c r="B62" s="243" t="s">
        <v>361</v>
      </c>
      <c r="C62" s="174"/>
      <c r="D62" s="240">
        <v>8100</v>
      </c>
      <c r="E62" s="309">
        <v>8100</v>
      </c>
      <c r="F62" s="304" t="s">
        <v>122</v>
      </c>
      <c r="G62" s="172" t="s">
        <v>362</v>
      </c>
      <c r="H62" s="171"/>
      <c r="I62" s="170" t="s">
        <v>362</v>
      </c>
      <c r="J62" s="172"/>
      <c r="K62" s="160" t="s">
        <v>286</v>
      </c>
      <c r="L62" s="300" t="s">
        <v>185</v>
      </c>
      <c r="M62" s="301"/>
    </row>
    <row r="63" spans="1:13" ht="50.1" customHeight="1" thickBot="1">
      <c r="A63" s="144"/>
      <c r="B63" s="244"/>
      <c r="C63" s="164"/>
      <c r="D63" s="240"/>
      <c r="E63" s="309"/>
      <c r="F63" s="282"/>
      <c r="G63" s="78"/>
      <c r="H63" s="24">
        <v>1750</v>
      </c>
      <c r="I63" s="12"/>
      <c r="J63" s="33">
        <v>1750</v>
      </c>
      <c r="K63" s="160"/>
      <c r="L63" s="27" t="s">
        <v>199</v>
      </c>
      <c r="M63" s="31" t="s">
        <v>50</v>
      </c>
    </row>
    <row r="64" spans="1:13" ht="50.1" customHeight="1">
      <c r="A64" s="230">
        <v>29</v>
      </c>
      <c r="B64" s="243" t="s">
        <v>397</v>
      </c>
      <c r="C64" s="174"/>
      <c r="D64" s="272">
        <v>8100</v>
      </c>
      <c r="E64" s="309">
        <v>8100</v>
      </c>
      <c r="F64" s="304" t="s">
        <v>122</v>
      </c>
      <c r="G64" s="172" t="s">
        <v>363</v>
      </c>
      <c r="H64" s="171"/>
      <c r="I64" s="170" t="s">
        <v>363</v>
      </c>
      <c r="J64" s="172"/>
      <c r="K64" s="160" t="s">
        <v>286</v>
      </c>
      <c r="L64" s="300" t="s">
        <v>185</v>
      </c>
      <c r="M64" s="301"/>
    </row>
    <row r="65" spans="1:13" ht="50.1" customHeight="1" thickBot="1">
      <c r="A65" s="144"/>
      <c r="B65" s="244"/>
      <c r="C65" s="164"/>
      <c r="D65" s="279"/>
      <c r="E65" s="309"/>
      <c r="F65" s="282"/>
      <c r="G65" s="78"/>
      <c r="H65" s="24">
        <v>8100</v>
      </c>
      <c r="I65" s="12"/>
      <c r="J65" s="33">
        <v>8100</v>
      </c>
      <c r="K65" s="160"/>
      <c r="L65" s="27" t="s">
        <v>200</v>
      </c>
      <c r="M65" s="31" t="s">
        <v>50</v>
      </c>
    </row>
    <row r="66" spans="1:13" ht="50.1" customHeight="1">
      <c r="A66" s="230">
        <v>30</v>
      </c>
      <c r="B66" s="243" t="s">
        <v>396</v>
      </c>
      <c r="C66" s="174"/>
      <c r="D66" s="272">
        <v>8100</v>
      </c>
      <c r="E66" s="309">
        <v>8100</v>
      </c>
      <c r="F66" s="304" t="s">
        <v>122</v>
      </c>
      <c r="G66" s="172" t="s">
        <v>364</v>
      </c>
      <c r="H66" s="171"/>
      <c r="I66" s="170" t="s">
        <v>364</v>
      </c>
      <c r="J66" s="172"/>
      <c r="K66" s="160" t="s">
        <v>286</v>
      </c>
      <c r="L66" s="300" t="s">
        <v>185</v>
      </c>
      <c r="M66" s="301"/>
    </row>
    <row r="67" spans="1:13" ht="50.1" customHeight="1">
      <c r="A67" s="336"/>
      <c r="B67" s="244"/>
      <c r="C67" s="164"/>
      <c r="D67" s="337"/>
      <c r="E67" s="341"/>
      <c r="F67" s="305"/>
      <c r="G67" s="79"/>
      <c r="H67" s="15">
        <v>8100</v>
      </c>
      <c r="I67" s="41"/>
      <c r="J67" s="13">
        <v>8100</v>
      </c>
      <c r="K67" s="207"/>
      <c r="L67" s="27" t="s">
        <v>202</v>
      </c>
      <c r="M67" s="31" t="s">
        <v>50</v>
      </c>
    </row>
    <row r="68" spans="1:13" ht="50.1" customHeight="1">
      <c r="A68" s="230">
        <v>31</v>
      </c>
      <c r="B68" s="243" t="s">
        <v>366</v>
      </c>
      <c r="C68" s="174"/>
      <c r="D68" s="272">
        <v>8100</v>
      </c>
      <c r="E68" s="309">
        <v>8100</v>
      </c>
      <c r="F68" s="281" t="s">
        <v>122</v>
      </c>
      <c r="G68" s="172" t="s">
        <v>365</v>
      </c>
      <c r="H68" s="171"/>
      <c r="I68" s="170" t="s">
        <v>365</v>
      </c>
      <c r="J68" s="172"/>
      <c r="K68" s="160" t="s">
        <v>286</v>
      </c>
      <c r="L68" s="300" t="s">
        <v>185</v>
      </c>
      <c r="M68" s="301"/>
    </row>
    <row r="69" spans="1:13" ht="50.1" customHeight="1">
      <c r="A69" s="144"/>
      <c r="B69" s="244"/>
      <c r="C69" s="164"/>
      <c r="D69" s="279"/>
      <c r="E69" s="309"/>
      <c r="F69" s="282"/>
      <c r="G69" s="78"/>
      <c r="H69" s="24">
        <v>8100</v>
      </c>
      <c r="I69" s="12"/>
      <c r="J69" s="33">
        <v>8100</v>
      </c>
      <c r="K69" s="160"/>
      <c r="L69" s="35" t="s">
        <v>203</v>
      </c>
      <c r="M69" s="29" t="s">
        <v>50</v>
      </c>
    </row>
    <row r="70" spans="1:13" ht="50.1" customHeight="1">
      <c r="A70" s="336">
        <v>32</v>
      </c>
      <c r="B70" s="243" t="s">
        <v>367</v>
      </c>
      <c r="C70" s="174"/>
      <c r="D70" s="337">
        <v>4500</v>
      </c>
      <c r="E70" s="338">
        <v>4500</v>
      </c>
      <c r="F70" s="305" t="s">
        <v>122</v>
      </c>
      <c r="G70" s="153" t="s">
        <v>192</v>
      </c>
      <c r="H70" s="169"/>
      <c r="I70" s="152" t="s">
        <v>192</v>
      </c>
      <c r="J70" s="153"/>
      <c r="K70" s="206" t="s">
        <v>286</v>
      </c>
      <c r="L70" s="339" t="s">
        <v>185</v>
      </c>
      <c r="M70" s="340"/>
    </row>
    <row r="71" spans="1:13" ht="50.1" customHeight="1" thickBot="1">
      <c r="A71" s="144"/>
      <c r="B71" s="244"/>
      <c r="C71" s="164"/>
      <c r="D71" s="279"/>
      <c r="E71" s="309"/>
      <c r="F71" s="282"/>
      <c r="G71" s="78"/>
      <c r="H71" s="24">
        <v>4500</v>
      </c>
      <c r="I71" s="12"/>
      <c r="J71" s="33">
        <v>4500</v>
      </c>
      <c r="K71" s="160"/>
      <c r="L71" s="27" t="s">
        <v>204</v>
      </c>
      <c r="M71" s="31" t="s">
        <v>50</v>
      </c>
    </row>
    <row r="72" spans="1:13" ht="50.1" customHeight="1">
      <c r="A72" s="230">
        <v>33</v>
      </c>
      <c r="B72" s="243" t="s">
        <v>368</v>
      </c>
      <c r="C72" s="174"/>
      <c r="D72" s="272">
        <v>1750</v>
      </c>
      <c r="E72" s="309">
        <v>1750</v>
      </c>
      <c r="F72" s="304" t="s">
        <v>122</v>
      </c>
      <c r="G72" s="172" t="s">
        <v>369</v>
      </c>
      <c r="H72" s="171"/>
      <c r="I72" s="170" t="s">
        <v>369</v>
      </c>
      <c r="J72" s="172"/>
      <c r="K72" s="160" t="s">
        <v>286</v>
      </c>
      <c r="L72" s="300" t="s">
        <v>185</v>
      </c>
      <c r="M72" s="301"/>
    </row>
    <row r="73" spans="1:13" ht="50.1" customHeight="1" thickBot="1">
      <c r="A73" s="144"/>
      <c r="B73" s="244"/>
      <c r="C73" s="164"/>
      <c r="D73" s="279"/>
      <c r="E73" s="309"/>
      <c r="F73" s="282"/>
      <c r="G73" s="78"/>
      <c r="H73" s="24">
        <v>1750</v>
      </c>
      <c r="I73" s="12"/>
      <c r="J73" s="33">
        <v>1750</v>
      </c>
      <c r="K73" s="160"/>
      <c r="L73" s="27" t="s">
        <v>205</v>
      </c>
      <c r="M73" s="31" t="s">
        <v>50</v>
      </c>
    </row>
    <row r="74" spans="1:13" ht="50.1" customHeight="1">
      <c r="A74" s="230">
        <v>34</v>
      </c>
      <c r="B74" s="243" t="s">
        <v>370</v>
      </c>
      <c r="C74" s="174"/>
      <c r="D74" s="272">
        <v>8100</v>
      </c>
      <c r="E74" s="309">
        <v>8100</v>
      </c>
      <c r="F74" s="304" t="s">
        <v>122</v>
      </c>
      <c r="G74" s="172" t="s">
        <v>371</v>
      </c>
      <c r="H74" s="171"/>
      <c r="I74" s="170" t="s">
        <v>371</v>
      </c>
      <c r="J74" s="172"/>
      <c r="K74" s="160" t="s">
        <v>286</v>
      </c>
      <c r="L74" s="300" t="s">
        <v>185</v>
      </c>
      <c r="M74" s="301"/>
    </row>
    <row r="75" spans="1:13" ht="50.1" customHeight="1" thickBot="1">
      <c r="A75" s="144"/>
      <c r="B75" s="244"/>
      <c r="C75" s="164"/>
      <c r="D75" s="279"/>
      <c r="E75" s="309"/>
      <c r="F75" s="282"/>
      <c r="G75" s="78"/>
      <c r="H75" s="24">
        <v>8100</v>
      </c>
      <c r="I75" s="12"/>
      <c r="J75" s="33">
        <v>8100</v>
      </c>
      <c r="K75" s="160"/>
      <c r="L75" s="27" t="s">
        <v>207</v>
      </c>
      <c r="M75" s="31" t="s">
        <v>50</v>
      </c>
    </row>
    <row r="76" spans="1:13" ht="50.1" customHeight="1">
      <c r="A76" s="230">
        <v>35</v>
      </c>
      <c r="B76" s="243" t="s">
        <v>382</v>
      </c>
      <c r="C76" s="174"/>
      <c r="D76" s="272">
        <v>8100</v>
      </c>
      <c r="E76" s="309">
        <v>8100</v>
      </c>
      <c r="F76" s="304" t="s">
        <v>122</v>
      </c>
      <c r="G76" s="172" t="s">
        <v>372</v>
      </c>
      <c r="H76" s="171"/>
      <c r="I76" s="170" t="s">
        <v>372</v>
      </c>
      <c r="J76" s="172"/>
      <c r="K76" s="160" t="s">
        <v>286</v>
      </c>
      <c r="L76" s="300" t="s">
        <v>185</v>
      </c>
      <c r="M76" s="301"/>
    </row>
    <row r="77" spans="1:13" ht="50.1" customHeight="1">
      <c r="A77" s="144"/>
      <c r="B77" s="244"/>
      <c r="C77" s="164"/>
      <c r="D77" s="279"/>
      <c r="E77" s="309"/>
      <c r="F77" s="282"/>
      <c r="G77" s="78"/>
      <c r="H77" s="24">
        <v>8100</v>
      </c>
      <c r="I77" s="12"/>
      <c r="J77" s="33">
        <v>8100</v>
      </c>
      <c r="K77" s="160"/>
      <c r="L77" s="27" t="s">
        <v>208</v>
      </c>
      <c r="M77" s="31" t="s">
        <v>50</v>
      </c>
    </row>
    <row r="78" spans="1:13" ht="24.95" customHeight="1">
      <c r="A78" s="283"/>
      <c r="B78" s="284"/>
      <c r="C78" s="285"/>
      <c r="D78" s="98">
        <f>SUM(D8:D77)</f>
        <v>1804989</v>
      </c>
      <c r="E78" s="98">
        <f>SUM(E8:E77)</f>
        <v>1780778.5</v>
      </c>
      <c r="F78" s="99"/>
      <c r="G78" s="335">
        <f>SUM(G8:H77)</f>
        <v>1833239</v>
      </c>
      <c r="H78" s="335"/>
      <c r="I78" s="335">
        <f>SUM(I8:J77)</f>
        <v>1833239</v>
      </c>
      <c r="J78" s="335"/>
      <c r="K78" s="100"/>
      <c r="L78" s="100"/>
      <c r="M78" s="64"/>
    </row>
    <row r="79" spans="1:13" ht="24.95" customHeight="1">
      <c r="A79" s="16"/>
      <c r="B79" s="231" t="s">
        <v>381</v>
      </c>
      <c r="C79" s="231"/>
      <c r="D79" s="231"/>
      <c r="E79" s="231"/>
      <c r="F79" s="231"/>
      <c r="G79" s="17"/>
      <c r="H79" s="18"/>
      <c r="I79" s="19"/>
      <c r="J79" s="18"/>
      <c r="K79" s="20"/>
      <c r="L79" s="20"/>
      <c r="M79" s="21"/>
    </row>
    <row r="80" spans="1:13" ht="24.95" customHeight="1">
      <c r="A80" s="23"/>
      <c r="B80" s="89" t="s">
        <v>377</v>
      </c>
      <c r="C80" s="86">
        <v>0</v>
      </c>
      <c r="D80" s="85" t="s">
        <v>373</v>
      </c>
      <c r="E80" s="32" t="s">
        <v>128</v>
      </c>
      <c r="F80" s="90">
        <v>0</v>
      </c>
      <c r="G80" s="84" t="s">
        <v>194</v>
      </c>
      <c r="H80" s="92"/>
      <c r="I80" s="18"/>
      <c r="J80" s="18"/>
      <c r="K80" s="20"/>
      <c r="L80" s="20"/>
      <c r="M80" s="21"/>
    </row>
    <row r="81" spans="1:13" ht="24.95" customHeight="1">
      <c r="A81" s="23"/>
      <c r="B81" s="89" t="s">
        <v>378</v>
      </c>
      <c r="C81" s="86">
        <v>23</v>
      </c>
      <c r="D81" s="85" t="s">
        <v>373</v>
      </c>
      <c r="E81" s="32" t="s">
        <v>128</v>
      </c>
      <c r="F81" s="90">
        <f>J9+J11+J13+J15+J17+J19+J21+J23+J25+J27+J29+J31+J33+J35+J37+J39+J41+J43+J45+J47+J49+J51+J53</f>
        <v>1769909</v>
      </c>
      <c r="G81" s="84" t="s">
        <v>194</v>
      </c>
      <c r="H81" s="92"/>
      <c r="I81" s="18"/>
      <c r="J81" s="18"/>
      <c r="K81" s="20"/>
      <c r="L81" s="20"/>
      <c r="M81" s="21"/>
    </row>
    <row r="82" spans="1:13" ht="24.95" customHeight="1">
      <c r="A82" s="23"/>
      <c r="B82" s="89" t="s">
        <v>374</v>
      </c>
      <c r="C82" s="86">
        <v>12</v>
      </c>
      <c r="D82" s="85" t="s">
        <v>373</v>
      </c>
      <c r="E82" s="32" t="s">
        <v>128</v>
      </c>
      <c r="F82" s="90">
        <f>H55+H57+H59+H61+H63+H65+H67+H69+H71+H73+H75+H77</f>
        <v>63330</v>
      </c>
      <c r="G82" s="84" t="s">
        <v>194</v>
      </c>
      <c r="H82" s="92"/>
      <c r="I82" s="18"/>
      <c r="J82" s="18"/>
      <c r="K82" s="20"/>
      <c r="L82" s="20"/>
      <c r="M82" s="21"/>
    </row>
    <row r="83" spans="1:13" ht="24.95" customHeight="1">
      <c r="A83" s="23"/>
      <c r="B83" s="89" t="s">
        <v>379</v>
      </c>
      <c r="C83" s="86">
        <v>0</v>
      </c>
      <c r="D83" s="85" t="s">
        <v>373</v>
      </c>
      <c r="E83" s="32" t="s">
        <v>128</v>
      </c>
      <c r="F83" s="90">
        <v>0</v>
      </c>
      <c r="G83" s="84" t="s">
        <v>194</v>
      </c>
      <c r="H83" s="92"/>
      <c r="I83" s="18"/>
      <c r="J83" s="18"/>
      <c r="K83" s="20"/>
      <c r="L83" s="20"/>
      <c r="M83" s="21"/>
    </row>
    <row r="84" spans="1:13" ht="24.95" customHeight="1" thickBot="1">
      <c r="A84" s="23"/>
      <c r="B84" s="86" t="s">
        <v>380</v>
      </c>
      <c r="C84" s="88">
        <f>SUM(C80:C83)</f>
        <v>35</v>
      </c>
      <c r="D84" s="85" t="s">
        <v>373</v>
      </c>
      <c r="E84" s="32" t="s">
        <v>128</v>
      </c>
      <c r="F84" s="91">
        <f>SUM(F80:F83)</f>
        <v>1833239</v>
      </c>
      <c r="G84" s="84" t="s">
        <v>194</v>
      </c>
      <c r="H84" s="93"/>
      <c r="I84" s="22"/>
      <c r="J84" s="18"/>
      <c r="K84" s="20"/>
      <c r="L84" s="20"/>
      <c r="M84" s="21"/>
    </row>
    <row r="85" spans="1:13" ht="15.75" thickTop="1"/>
  </sheetData>
  <mergeCells count="335">
    <mergeCell ref="B54:C55"/>
    <mergeCell ref="B52:C53"/>
    <mergeCell ref="B50:C51"/>
    <mergeCell ref="B48:C49"/>
    <mergeCell ref="B46:C47"/>
    <mergeCell ref="B44:C45"/>
    <mergeCell ref="B42:C43"/>
    <mergeCell ref="B40:C41"/>
    <mergeCell ref="B38:C39"/>
    <mergeCell ref="B76:C77"/>
    <mergeCell ref="B74:C75"/>
    <mergeCell ref="B72:C73"/>
    <mergeCell ref="B70:C71"/>
    <mergeCell ref="B68:C69"/>
    <mergeCell ref="B66:C67"/>
    <mergeCell ref="B64:C65"/>
    <mergeCell ref="B62:C63"/>
    <mergeCell ref="B60:C61"/>
    <mergeCell ref="G6:H6"/>
    <mergeCell ref="I6:J6"/>
    <mergeCell ref="L6:M6"/>
    <mergeCell ref="G7:H7"/>
    <mergeCell ref="I7:J7"/>
    <mergeCell ref="L7:M7"/>
    <mergeCell ref="A1:M1"/>
    <mergeCell ref="A2:M2"/>
    <mergeCell ref="A3:M3"/>
    <mergeCell ref="A4:M4"/>
    <mergeCell ref="G5:H5"/>
    <mergeCell ref="I5:J5"/>
    <mergeCell ref="L5:M5"/>
    <mergeCell ref="B7:C7"/>
    <mergeCell ref="A5:A6"/>
    <mergeCell ref="B5:C6"/>
    <mergeCell ref="I8:J8"/>
    <mergeCell ref="K8:K9"/>
    <mergeCell ref="L8:M8"/>
    <mergeCell ref="A10:A11"/>
    <mergeCell ref="D10:D11"/>
    <mergeCell ref="E10:E11"/>
    <mergeCell ref="F10:F11"/>
    <mergeCell ref="G10:H10"/>
    <mergeCell ref="I10:J10"/>
    <mergeCell ref="A8:A9"/>
    <mergeCell ref="D8:D9"/>
    <mergeCell ref="E8:E9"/>
    <mergeCell ref="F8:F9"/>
    <mergeCell ref="G8:H8"/>
    <mergeCell ref="B10:C11"/>
    <mergeCell ref="B8:C9"/>
    <mergeCell ref="K10:K11"/>
    <mergeCell ref="L10:M10"/>
    <mergeCell ref="A12:A13"/>
    <mergeCell ref="D12:D13"/>
    <mergeCell ref="E12:E13"/>
    <mergeCell ref="F12:F13"/>
    <mergeCell ref="G12:H12"/>
    <mergeCell ref="I12:J12"/>
    <mergeCell ref="K12:K13"/>
    <mergeCell ref="B12:C13"/>
    <mergeCell ref="L12:M12"/>
    <mergeCell ref="A14:A15"/>
    <mergeCell ref="D14:D15"/>
    <mergeCell ref="E14:E15"/>
    <mergeCell ref="F14:F15"/>
    <mergeCell ref="G14:H14"/>
    <mergeCell ref="I14:J14"/>
    <mergeCell ref="K14:K15"/>
    <mergeCell ref="L14:M14"/>
    <mergeCell ref="B14:C15"/>
    <mergeCell ref="I16:J16"/>
    <mergeCell ref="K16:K17"/>
    <mergeCell ref="L16:M16"/>
    <mergeCell ref="A18:A19"/>
    <mergeCell ref="D18:D19"/>
    <mergeCell ref="E18:E19"/>
    <mergeCell ref="F18:F19"/>
    <mergeCell ref="G18:H18"/>
    <mergeCell ref="I18:J18"/>
    <mergeCell ref="A16:A17"/>
    <mergeCell ref="D16:D17"/>
    <mergeCell ref="E16:E17"/>
    <mergeCell ref="F16:F17"/>
    <mergeCell ref="G16:H16"/>
    <mergeCell ref="B18:C19"/>
    <mergeCell ref="B16:C17"/>
    <mergeCell ref="K18:K19"/>
    <mergeCell ref="L18:M18"/>
    <mergeCell ref="A20:A21"/>
    <mergeCell ref="D20:D21"/>
    <mergeCell ref="E20:E21"/>
    <mergeCell ref="F20:F21"/>
    <mergeCell ref="G20:H20"/>
    <mergeCell ref="I20:J20"/>
    <mergeCell ref="K20:K21"/>
    <mergeCell ref="B20:C21"/>
    <mergeCell ref="L20:M20"/>
    <mergeCell ref="A22:A23"/>
    <mergeCell ref="D22:D23"/>
    <mergeCell ref="E22:E23"/>
    <mergeCell ref="F22:F23"/>
    <mergeCell ref="G22:H22"/>
    <mergeCell ref="I22:J22"/>
    <mergeCell ref="K22:K23"/>
    <mergeCell ref="L22:M22"/>
    <mergeCell ref="B22:C23"/>
    <mergeCell ref="B28:C29"/>
    <mergeCell ref="K28:K29"/>
    <mergeCell ref="I24:J24"/>
    <mergeCell ref="K24:K25"/>
    <mergeCell ref="L24:M24"/>
    <mergeCell ref="A26:A27"/>
    <mergeCell ref="D26:D27"/>
    <mergeCell ref="E26:E27"/>
    <mergeCell ref="F26:F27"/>
    <mergeCell ref="G26:H26"/>
    <mergeCell ref="I26:J26"/>
    <mergeCell ref="A24:A25"/>
    <mergeCell ref="D24:D25"/>
    <mergeCell ref="E24:E25"/>
    <mergeCell ref="F24:F25"/>
    <mergeCell ref="G24:H24"/>
    <mergeCell ref="B26:C27"/>
    <mergeCell ref="B24:C25"/>
    <mergeCell ref="K26:K27"/>
    <mergeCell ref="L26:M26"/>
    <mergeCell ref="L30:M30"/>
    <mergeCell ref="A32:A33"/>
    <mergeCell ref="D32:D33"/>
    <mergeCell ref="E32:E33"/>
    <mergeCell ref="F32:F33"/>
    <mergeCell ref="G32:H32"/>
    <mergeCell ref="I32:J32"/>
    <mergeCell ref="K32:K33"/>
    <mergeCell ref="L32:M32"/>
    <mergeCell ref="B32:C33"/>
    <mergeCell ref="A30:A31"/>
    <mergeCell ref="D30:D31"/>
    <mergeCell ref="E30:E31"/>
    <mergeCell ref="F30:F31"/>
    <mergeCell ref="G30:H30"/>
    <mergeCell ref="I30:J30"/>
    <mergeCell ref="K30:K31"/>
    <mergeCell ref="B30:C31"/>
    <mergeCell ref="I34:J34"/>
    <mergeCell ref="K34:K35"/>
    <mergeCell ref="L34:M34"/>
    <mergeCell ref="A36:A37"/>
    <mergeCell ref="D36:D37"/>
    <mergeCell ref="E36:E37"/>
    <mergeCell ref="F36:F37"/>
    <mergeCell ref="G36:H36"/>
    <mergeCell ref="I36:J36"/>
    <mergeCell ref="A34:A35"/>
    <mergeCell ref="D34:D35"/>
    <mergeCell ref="E34:E35"/>
    <mergeCell ref="F34:F35"/>
    <mergeCell ref="G34:H34"/>
    <mergeCell ref="B36:C37"/>
    <mergeCell ref="B34:C35"/>
    <mergeCell ref="K36:K37"/>
    <mergeCell ref="L36:M36"/>
    <mergeCell ref="A38:A39"/>
    <mergeCell ref="D38:D39"/>
    <mergeCell ref="E38:E39"/>
    <mergeCell ref="F38:F39"/>
    <mergeCell ref="G38:H38"/>
    <mergeCell ref="I38:J38"/>
    <mergeCell ref="K38:K39"/>
    <mergeCell ref="L38:M38"/>
    <mergeCell ref="A40:A41"/>
    <mergeCell ref="D40:D41"/>
    <mergeCell ref="E40:E41"/>
    <mergeCell ref="F40:F41"/>
    <mergeCell ref="G40:H40"/>
    <mergeCell ref="I40:J40"/>
    <mergeCell ref="K40:K41"/>
    <mergeCell ref="L40:M40"/>
    <mergeCell ref="I42:J42"/>
    <mergeCell ref="K42:K43"/>
    <mergeCell ref="L42:M42"/>
    <mergeCell ref="A44:A45"/>
    <mergeCell ref="D44:D45"/>
    <mergeCell ref="E44:E45"/>
    <mergeCell ref="F44:F45"/>
    <mergeCell ref="G44:H44"/>
    <mergeCell ref="I44:J44"/>
    <mergeCell ref="A42:A43"/>
    <mergeCell ref="D42:D43"/>
    <mergeCell ref="E42:E43"/>
    <mergeCell ref="F42:F43"/>
    <mergeCell ref="G42:H42"/>
    <mergeCell ref="K48:K49"/>
    <mergeCell ref="L48:M48"/>
    <mergeCell ref="K44:K45"/>
    <mergeCell ref="L44:M44"/>
    <mergeCell ref="A46:A47"/>
    <mergeCell ref="D46:D47"/>
    <mergeCell ref="E46:E47"/>
    <mergeCell ref="F46:F47"/>
    <mergeCell ref="G46:H46"/>
    <mergeCell ref="I46:J46"/>
    <mergeCell ref="K46:K47"/>
    <mergeCell ref="K56:K57"/>
    <mergeCell ref="L56:M56"/>
    <mergeCell ref="L28:M28"/>
    <mergeCell ref="I50:J50"/>
    <mergeCell ref="K50:K51"/>
    <mergeCell ref="L50:M50"/>
    <mergeCell ref="A52:A53"/>
    <mergeCell ref="D52:D53"/>
    <mergeCell ref="E52:E53"/>
    <mergeCell ref="F52:F53"/>
    <mergeCell ref="G52:H52"/>
    <mergeCell ref="I52:J52"/>
    <mergeCell ref="A50:A51"/>
    <mergeCell ref="D50:D51"/>
    <mergeCell ref="E50:E51"/>
    <mergeCell ref="F50:F51"/>
    <mergeCell ref="G50:H50"/>
    <mergeCell ref="L46:M46"/>
    <mergeCell ref="A48:A49"/>
    <mergeCell ref="D48:D49"/>
    <mergeCell ref="E48:E49"/>
    <mergeCell ref="F48:F49"/>
    <mergeCell ref="G48:H48"/>
    <mergeCell ref="I48:J48"/>
    <mergeCell ref="B56:C57"/>
    <mergeCell ref="K58:K59"/>
    <mergeCell ref="I54:J54"/>
    <mergeCell ref="K54:K55"/>
    <mergeCell ref="L54:M54"/>
    <mergeCell ref="A28:A29"/>
    <mergeCell ref="A56:A57"/>
    <mergeCell ref="D56:D57"/>
    <mergeCell ref="E56:E57"/>
    <mergeCell ref="F56:F57"/>
    <mergeCell ref="G56:H56"/>
    <mergeCell ref="A54:A55"/>
    <mergeCell ref="D54:D55"/>
    <mergeCell ref="E54:E55"/>
    <mergeCell ref="F54:F55"/>
    <mergeCell ref="G54:H54"/>
    <mergeCell ref="K52:K53"/>
    <mergeCell ref="L52:M52"/>
    <mergeCell ref="D28:D29"/>
    <mergeCell ref="E28:E29"/>
    <mergeCell ref="F28:F29"/>
    <mergeCell ref="G28:H28"/>
    <mergeCell ref="I28:J28"/>
    <mergeCell ref="I56:J56"/>
    <mergeCell ref="L62:M62"/>
    <mergeCell ref="I64:J64"/>
    <mergeCell ref="K64:K65"/>
    <mergeCell ref="L64:M64"/>
    <mergeCell ref="L58:M58"/>
    <mergeCell ref="A60:A61"/>
    <mergeCell ref="D60:D61"/>
    <mergeCell ref="E60:E61"/>
    <mergeCell ref="F60:F61"/>
    <mergeCell ref="G60:H60"/>
    <mergeCell ref="I60:J60"/>
    <mergeCell ref="K60:K61"/>
    <mergeCell ref="L60:M60"/>
    <mergeCell ref="A58:A59"/>
    <mergeCell ref="D58:D59"/>
    <mergeCell ref="E58:E59"/>
    <mergeCell ref="F58:F59"/>
    <mergeCell ref="G58:H58"/>
    <mergeCell ref="I58:J58"/>
    <mergeCell ref="B58:C59"/>
    <mergeCell ref="A64:A65"/>
    <mergeCell ref="D64:D65"/>
    <mergeCell ref="E64:E65"/>
    <mergeCell ref="F64:F65"/>
    <mergeCell ref="G64:H64"/>
    <mergeCell ref="A62:A63"/>
    <mergeCell ref="D62:D63"/>
    <mergeCell ref="E62:E63"/>
    <mergeCell ref="F62:F63"/>
    <mergeCell ref="G62:H62"/>
    <mergeCell ref="K66:K67"/>
    <mergeCell ref="I62:J62"/>
    <mergeCell ref="K62:K63"/>
    <mergeCell ref="L66:M66"/>
    <mergeCell ref="A68:A69"/>
    <mergeCell ref="D68:D69"/>
    <mergeCell ref="E68:E69"/>
    <mergeCell ref="F68:F69"/>
    <mergeCell ref="G68:H68"/>
    <mergeCell ref="I68:J68"/>
    <mergeCell ref="K68:K69"/>
    <mergeCell ref="A66:A67"/>
    <mergeCell ref="D66:D67"/>
    <mergeCell ref="E66:E67"/>
    <mergeCell ref="F66:F67"/>
    <mergeCell ref="G66:H66"/>
    <mergeCell ref="I66:J66"/>
    <mergeCell ref="E72:E73"/>
    <mergeCell ref="F72:F73"/>
    <mergeCell ref="G72:H72"/>
    <mergeCell ref="I72:J72"/>
    <mergeCell ref="L68:M68"/>
    <mergeCell ref="A70:A71"/>
    <mergeCell ref="D70:D71"/>
    <mergeCell ref="E70:E71"/>
    <mergeCell ref="F70:F71"/>
    <mergeCell ref="G70:H70"/>
    <mergeCell ref="I70:J70"/>
    <mergeCell ref="K70:K71"/>
    <mergeCell ref="L70:M70"/>
    <mergeCell ref="B79:F79"/>
    <mergeCell ref="A78:C78"/>
    <mergeCell ref="L76:M76"/>
    <mergeCell ref="G78:H78"/>
    <mergeCell ref="I78:J78"/>
    <mergeCell ref="L74:M74"/>
    <mergeCell ref="A72:A73"/>
    <mergeCell ref="A76:A77"/>
    <mergeCell ref="D76:D77"/>
    <mergeCell ref="E76:E77"/>
    <mergeCell ref="F76:F77"/>
    <mergeCell ref="G76:H76"/>
    <mergeCell ref="I76:J76"/>
    <mergeCell ref="K76:K77"/>
    <mergeCell ref="K72:K73"/>
    <mergeCell ref="L72:M72"/>
    <mergeCell ref="A74:A75"/>
    <mergeCell ref="D74:D75"/>
    <mergeCell ref="E74:E75"/>
    <mergeCell ref="F74:F75"/>
    <mergeCell ref="G74:H74"/>
    <mergeCell ref="I74:J74"/>
    <mergeCell ref="K74:K75"/>
    <mergeCell ref="D72:D73"/>
  </mergeCells>
  <phoneticPr fontId="6" type="noConversion"/>
  <pageMargins left="0.43307086614173229" right="0.11811023622047245" top="0.55118110236220474" bottom="0.35433070866141736" header="0.31496062992125984" footer="0.31496062992125984"/>
  <pageSetup paperSize="9" scale="78" orientation="landscape" r:id="rId1"/>
  <rowBreaks count="5" manualBreakCount="5">
    <brk id="13" max="13" man="1"/>
    <brk id="23" max="14" man="1"/>
    <brk id="35" max="13" man="1"/>
    <brk id="47" max="14" man="1"/>
    <brk id="69" max="1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view="pageBreakPreview" topLeftCell="A7" zoomScale="118" zoomScaleNormal="100" zoomScaleSheetLayoutView="118" workbookViewId="0">
      <selection activeCell="B10" sqref="B10:F10"/>
    </sheetView>
  </sheetViews>
  <sheetFormatPr defaultRowHeight="15"/>
  <cols>
    <col min="1" max="1" width="7.28515625" customWidth="1"/>
    <col min="3" max="3" width="11" customWidth="1"/>
    <col min="4" max="4" width="16.140625" customWidth="1"/>
    <col min="5" max="5" width="15.5703125" customWidth="1"/>
    <col min="6" max="6" width="16.7109375" customWidth="1"/>
    <col min="8" max="8" width="7.42578125" customWidth="1"/>
    <col min="10" max="10" width="10.42578125" customWidth="1"/>
    <col min="11" max="11" width="16.28515625" customWidth="1"/>
  </cols>
  <sheetData>
    <row r="1" spans="1:13" ht="24">
      <c r="A1" s="236" t="s">
        <v>0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</row>
    <row r="2" spans="1:13" ht="27.75">
      <c r="A2" s="269" t="s">
        <v>412</v>
      </c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</row>
    <row r="3" spans="1:13" ht="24">
      <c r="A3" s="143" t="s">
        <v>1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</row>
    <row r="4" spans="1:13" ht="24.95" customHeight="1">
      <c r="A4" s="270" t="s">
        <v>413</v>
      </c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270"/>
      <c r="M4" s="270"/>
    </row>
    <row r="5" spans="1:13" ht="23.25">
      <c r="A5" s="327" t="s">
        <v>3</v>
      </c>
      <c r="B5" s="323" t="s">
        <v>4</v>
      </c>
      <c r="C5" s="324"/>
      <c r="D5" s="68" t="s">
        <v>411</v>
      </c>
      <c r="E5" s="67" t="s">
        <v>6</v>
      </c>
      <c r="F5" s="69" t="s">
        <v>7</v>
      </c>
      <c r="G5" s="318" t="s">
        <v>8</v>
      </c>
      <c r="H5" s="319"/>
      <c r="I5" s="318" t="s">
        <v>9</v>
      </c>
      <c r="J5" s="319"/>
      <c r="K5" s="137" t="s">
        <v>10</v>
      </c>
      <c r="L5" s="320" t="s">
        <v>11</v>
      </c>
      <c r="M5" s="319"/>
    </row>
    <row r="6" spans="1:13" ht="23.25">
      <c r="A6" s="328"/>
      <c r="B6" s="325"/>
      <c r="C6" s="326"/>
      <c r="D6" s="71" t="s">
        <v>12</v>
      </c>
      <c r="E6" s="72" t="s">
        <v>13</v>
      </c>
      <c r="F6" s="73"/>
      <c r="G6" s="321" t="s">
        <v>14</v>
      </c>
      <c r="H6" s="322"/>
      <c r="I6" s="321" t="s">
        <v>15</v>
      </c>
      <c r="J6" s="322"/>
      <c r="K6" s="74" t="s">
        <v>16</v>
      </c>
      <c r="L6" s="321" t="s">
        <v>17</v>
      </c>
      <c r="M6" s="322"/>
    </row>
    <row r="7" spans="1:13" ht="23.25">
      <c r="A7" s="75" t="s">
        <v>18</v>
      </c>
      <c r="B7" s="333" t="s">
        <v>19</v>
      </c>
      <c r="C7" s="334"/>
      <c r="D7" s="75" t="s">
        <v>20</v>
      </c>
      <c r="E7" s="75" t="s">
        <v>21</v>
      </c>
      <c r="F7" s="75" t="s">
        <v>22</v>
      </c>
      <c r="G7" s="329" t="s">
        <v>23</v>
      </c>
      <c r="H7" s="329"/>
      <c r="I7" s="329" t="s">
        <v>24</v>
      </c>
      <c r="J7" s="329"/>
      <c r="K7" s="75" t="s">
        <v>25</v>
      </c>
      <c r="L7" s="329" t="s">
        <v>26</v>
      </c>
      <c r="M7" s="329"/>
    </row>
    <row r="8" spans="1:13" ht="60" customHeight="1">
      <c r="A8" s="135">
        <v>1</v>
      </c>
      <c r="B8" s="160" t="s">
        <v>407</v>
      </c>
      <c r="C8" s="344"/>
      <c r="D8" s="108" t="s">
        <v>408</v>
      </c>
      <c r="E8" s="136" t="s">
        <v>406</v>
      </c>
      <c r="F8" s="37" t="s">
        <v>406</v>
      </c>
      <c r="G8" s="160" t="s">
        <v>410</v>
      </c>
      <c r="H8" s="344"/>
      <c r="I8" s="160" t="s">
        <v>409</v>
      </c>
      <c r="J8" s="344"/>
      <c r="K8" s="108" t="s">
        <v>408</v>
      </c>
      <c r="L8" s="145" t="s">
        <v>408</v>
      </c>
      <c r="M8" s="345"/>
    </row>
    <row r="9" spans="1:13">
      <c r="B9" s="346"/>
      <c r="C9" s="346"/>
    </row>
    <row r="10" spans="1:13" ht="24.95" customHeight="1">
      <c r="B10" s="292" t="s">
        <v>454</v>
      </c>
      <c r="C10" s="292"/>
      <c r="D10" s="292"/>
      <c r="E10" s="292"/>
      <c r="F10" s="292"/>
      <c r="G10" s="138"/>
    </row>
    <row r="11" spans="1:13" ht="24.95" customHeight="1">
      <c r="B11" s="343" t="s">
        <v>377</v>
      </c>
      <c r="C11" s="343"/>
      <c r="D11" s="139" t="s">
        <v>455</v>
      </c>
      <c r="E11" s="139" t="s">
        <v>128</v>
      </c>
      <c r="F11" s="140" t="s">
        <v>456</v>
      </c>
      <c r="G11" s="138"/>
    </row>
    <row r="12" spans="1:13" ht="24.95" customHeight="1">
      <c r="B12" s="343" t="s">
        <v>378</v>
      </c>
      <c r="C12" s="343"/>
      <c r="D12" s="139" t="s">
        <v>455</v>
      </c>
      <c r="E12" s="139" t="s">
        <v>128</v>
      </c>
      <c r="F12" s="140" t="s">
        <v>456</v>
      </c>
      <c r="G12" s="138"/>
    </row>
    <row r="13" spans="1:13" ht="24.95" customHeight="1">
      <c r="B13" s="343" t="s">
        <v>374</v>
      </c>
      <c r="C13" s="343"/>
      <c r="D13" s="139" t="s">
        <v>455</v>
      </c>
      <c r="E13" s="139" t="s">
        <v>128</v>
      </c>
      <c r="F13" s="140" t="s">
        <v>456</v>
      </c>
      <c r="G13" s="138"/>
    </row>
    <row r="14" spans="1:13" ht="24.95" customHeight="1">
      <c r="B14" s="343" t="s">
        <v>379</v>
      </c>
      <c r="C14" s="343"/>
      <c r="D14" s="139" t="s">
        <v>455</v>
      </c>
      <c r="E14" s="139" t="s">
        <v>128</v>
      </c>
      <c r="F14" s="140" t="s">
        <v>456</v>
      </c>
      <c r="G14" s="138"/>
    </row>
    <row r="15" spans="1:13" ht="24.95" customHeight="1">
      <c r="B15" s="342" t="s">
        <v>380</v>
      </c>
      <c r="C15" s="342"/>
      <c r="D15" s="139" t="s">
        <v>455</v>
      </c>
      <c r="E15" s="139" t="s">
        <v>128</v>
      </c>
      <c r="F15" s="140" t="s">
        <v>456</v>
      </c>
      <c r="G15" s="138"/>
    </row>
  </sheetData>
  <mergeCells count="27">
    <mergeCell ref="B9:C9"/>
    <mergeCell ref="B7:C7"/>
    <mergeCell ref="G7:H7"/>
    <mergeCell ref="I7:J7"/>
    <mergeCell ref="L7:M7"/>
    <mergeCell ref="B8:C8"/>
    <mergeCell ref="G8:H8"/>
    <mergeCell ref="I8:J8"/>
    <mergeCell ref="L8:M8"/>
    <mergeCell ref="A1:M1"/>
    <mergeCell ref="A2:M2"/>
    <mergeCell ref="A3:M3"/>
    <mergeCell ref="A4:M4"/>
    <mergeCell ref="A5:A6"/>
    <mergeCell ref="B5:C6"/>
    <mergeCell ref="G5:H5"/>
    <mergeCell ref="I5:J5"/>
    <mergeCell ref="L5:M5"/>
    <mergeCell ref="G6:H6"/>
    <mergeCell ref="I6:J6"/>
    <mergeCell ref="L6:M6"/>
    <mergeCell ref="B15:C15"/>
    <mergeCell ref="B10:F10"/>
    <mergeCell ref="B11:C11"/>
    <mergeCell ref="B12:C12"/>
    <mergeCell ref="B13:C13"/>
    <mergeCell ref="B14:C14"/>
  </mergeCells>
  <phoneticPr fontId="6" type="noConversion"/>
  <pageMargins left="0.25" right="0.25" top="0.75" bottom="0.75" header="0.3" footer="0.3"/>
  <pageSetup paperSize="9" scale="92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view="pageBreakPreview" topLeftCell="A7" zoomScale="130" zoomScaleNormal="100" zoomScaleSheetLayoutView="130" workbookViewId="0">
      <selection activeCell="D19" sqref="D19"/>
    </sheetView>
  </sheetViews>
  <sheetFormatPr defaultRowHeight="15"/>
  <cols>
    <col min="1" max="1" width="7.5703125" customWidth="1"/>
    <col min="3" max="3" width="9.42578125" customWidth="1"/>
    <col min="4" max="4" width="16.42578125" customWidth="1"/>
    <col min="5" max="5" width="17.140625" customWidth="1"/>
    <col min="6" max="6" width="17.7109375" customWidth="1"/>
    <col min="8" max="8" width="9.5703125" customWidth="1"/>
    <col min="10" max="10" width="10.85546875" customWidth="1"/>
    <col min="11" max="11" width="17" customWidth="1"/>
  </cols>
  <sheetData>
    <row r="1" spans="1:13" ht="24">
      <c r="A1" s="236" t="s">
        <v>0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</row>
    <row r="2" spans="1:13" ht="27.75">
      <c r="A2" s="269" t="s">
        <v>414</v>
      </c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</row>
    <row r="3" spans="1:13" ht="24">
      <c r="A3" s="143" t="s">
        <v>1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</row>
    <row r="4" spans="1:13" ht="24.95" customHeight="1">
      <c r="A4" s="270" t="s">
        <v>415</v>
      </c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270"/>
      <c r="M4" s="270"/>
    </row>
    <row r="5" spans="1:13" ht="23.25">
      <c r="A5" s="327" t="s">
        <v>3</v>
      </c>
      <c r="B5" s="323" t="s">
        <v>4</v>
      </c>
      <c r="C5" s="324"/>
      <c r="D5" s="68" t="s">
        <v>411</v>
      </c>
      <c r="E5" s="67" t="s">
        <v>6</v>
      </c>
      <c r="F5" s="69" t="s">
        <v>7</v>
      </c>
      <c r="G5" s="318" t="s">
        <v>8</v>
      </c>
      <c r="H5" s="319"/>
      <c r="I5" s="318" t="s">
        <v>9</v>
      </c>
      <c r="J5" s="319"/>
      <c r="K5" s="137" t="s">
        <v>10</v>
      </c>
      <c r="L5" s="320" t="s">
        <v>11</v>
      </c>
      <c r="M5" s="319"/>
    </row>
    <row r="6" spans="1:13" ht="23.25">
      <c r="A6" s="328"/>
      <c r="B6" s="325"/>
      <c r="C6" s="326"/>
      <c r="D6" s="71" t="s">
        <v>12</v>
      </c>
      <c r="E6" s="72" t="s">
        <v>13</v>
      </c>
      <c r="F6" s="73"/>
      <c r="G6" s="321" t="s">
        <v>14</v>
      </c>
      <c r="H6" s="322"/>
      <c r="I6" s="321" t="s">
        <v>15</v>
      </c>
      <c r="J6" s="322"/>
      <c r="K6" s="74" t="s">
        <v>16</v>
      </c>
      <c r="L6" s="321" t="s">
        <v>17</v>
      </c>
      <c r="M6" s="322"/>
    </row>
    <row r="7" spans="1:13" ht="23.25">
      <c r="A7" s="75" t="s">
        <v>18</v>
      </c>
      <c r="B7" s="333" t="s">
        <v>19</v>
      </c>
      <c r="C7" s="334"/>
      <c r="D7" s="75" t="s">
        <v>20</v>
      </c>
      <c r="E7" s="75" t="s">
        <v>21</v>
      </c>
      <c r="F7" s="75" t="s">
        <v>22</v>
      </c>
      <c r="G7" s="329" t="s">
        <v>23</v>
      </c>
      <c r="H7" s="329"/>
      <c r="I7" s="329" t="s">
        <v>24</v>
      </c>
      <c r="J7" s="329"/>
      <c r="K7" s="75" t="s">
        <v>25</v>
      </c>
      <c r="L7" s="329" t="s">
        <v>26</v>
      </c>
      <c r="M7" s="329"/>
    </row>
    <row r="8" spans="1:13" ht="65.099999999999994" customHeight="1">
      <c r="A8" s="135">
        <v>1</v>
      </c>
      <c r="B8" s="145" t="s">
        <v>416</v>
      </c>
      <c r="C8" s="345"/>
      <c r="D8" s="108" t="s">
        <v>417</v>
      </c>
      <c r="E8" s="111" t="s">
        <v>419</v>
      </c>
      <c r="F8" s="108" t="s">
        <v>418</v>
      </c>
      <c r="G8" s="145" t="s">
        <v>418</v>
      </c>
      <c r="H8" s="345"/>
      <c r="I8" s="145" t="s">
        <v>420</v>
      </c>
      <c r="J8" s="345"/>
      <c r="K8" s="108" t="s">
        <v>417</v>
      </c>
      <c r="L8" s="145" t="s">
        <v>417</v>
      </c>
      <c r="M8" s="345"/>
    </row>
    <row r="9" spans="1:13">
      <c r="B9" s="346"/>
      <c r="C9" s="346"/>
    </row>
    <row r="10" spans="1:13" ht="21.75">
      <c r="B10" s="348" t="s">
        <v>457</v>
      </c>
      <c r="C10" s="348"/>
      <c r="D10" s="348"/>
      <c r="E10" s="348"/>
      <c r="F10" s="348"/>
      <c r="G10" s="17"/>
    </row>
    <row r="11" spans="1:13" ht="24">
      <c r="B11" s="349" t="s">
        <v>377</v>
      </c>
      <c r="C11" s="349"/>
      <c r="D11" s="350" t="s">
        <v>455</v>
      </c>
      <c r="E11" s="350" t="s">
        <v>128</v>
      </c>
      <c r="F11" s="351" t="s">
        <v>456</v>
      </c>
      <c r="G11" s="84"/>
    </row>
    <row r="12" spans="1:13" ht="24">
      <c r="B12" s="349" t="s">
        <v>378</v>
      </c>
      <c r="C12" s="349"/>
      <c r="D12" s="350" t="s">
        <v>455</v>
      </c>
      <c r="E12" s="350" t="s">
        <v>128</v>
      </c>
      <c r="F12" s="351" t="s">
        <v>456</v>
      </c>
      <c r="G12" s="84"/>
    </row>
    <row r="13" spans="1:13" ht="24">
      <c r="B13" s="349" t="s">
        <v>374</v>
      </c>
      <c r="C13" s="349"/>
      <c r="D13" s="350" t="s">
        <v>455</v>
      </c>
      <c r="E13" s="350" t="s">
        <v>128</v>
      </c>
      <c r="F13" s="351" t="s">
        <v>456</v>
      </c>
      <c r="G13" s="84"/>
    </row>
    <row r="14" spans="1:13" ht="24">
      <c r="B14" s="349" t="s">
        <v>379</v>
      </c>
      <c r="C14" s="349"/>
      <c r="D14" s="350" t="s">
        <v>455</v>
      </c>
      <c r="E14" s="350" t="s">
        <v>128</v>
      </c>
      <c r="F14" s="351" t="s">
        <v>456</v>
      </c>
      <c r="G14" s="84"/>
    </row>
    <row r="15" spans="1:13" ht="24">
      <c r="B15" s="352" t="s">
        <v>380</v>
      </c>
      <c r="C15" s="352"/>
      <c r="D15" s="350" t="s">
        <v>455</v>
      </c>
      <c r="E15" s="350" t="s">
        <v>128</v>
      </c>
      <c r="F15" s="351" t="s">
        <v>456</v>
      </c>
      <c r="G15" s="84"/>
    </row>
  </sheetData>
  <mergeCells count="27">
    <mergeCell ref="B9:C9"/>
    <mergeCell ref="L7:M7"/>
    <mergeCell ref="B8:C8"/>
    <mergeCell ref="G8:H8"/>
    <mergeCell ref="I8:J8"/>
    <mergeCell ref="L8:M8"/>
    <mergeCell ref="B15:C15"/>
    <mergeCell ref="A1:M1"/>
    <mergeCell ref="A2:M2"/>
    <mergeCell ref="A3:M3"/>
    <mergeCell ref="A4:M4"/>
    <mergeCell ref="A5:A6"/>
    <mergeCell ref="B5:C6"/>
    <mergeCell ref="G5:H5"/>
    <mergeCell ref="I5:J5"/>
    <mergeCell ref="L5:M5"/>
    <mergeCell ref="G6:H6"/>
    <mergeCell ref="I6:J6"/>
    <mergeCell ref="L6:M6"/>
    <mergeCell ref="B7:C7"/>
    <mergeCell ref="G7:H7"/>
    <mergeCell ref="I7:J7"/>
    <mergeCell ref="B10:F10"/>
    <mergeCell ref="B11:C11"/>
    <mergeCell ref="B12:C12"/>
    <mergeCell ref="B13:C13"/>
    <mergeCell ref="B14:C14"/>
  </mergeCells>
  <pageMargins left="0.23622047244094491" right="0.23622047244094491" top="0.74803149606299213" bottom="0.74803149606299213" header="0.31496062992125984" footer="0.31496062992125984"/>
  <pageSetup paperSize="9" scale="8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view="pageBreakPreview" topLeftCell="A4" zoomScale="118" zoomScaleNormal="100" zoomScaleSheetLayoutView="118" workbookViewId="0">
      <selection activeCell="Q11" sqref="Q11"/>
    </sheetView>
  </sheetViews>
  <sheetFormatPr defaultRowHeight="15"/>
  <cols>
    <col min="1" max="1" width="8" customWidth="1"/>
    <col min="3" max="3" width="11.5703125" customWidth="1"/>
    <col min="4" max="4" width="16.85546875" customWidth="1"/>
    <col min="5" max="5" width="16.7109375" customWidth="1"/>
    <col min="6" max="6" width="18" customWidth="1"/>
    <col min="10" max="10" width="11" customWidth="1"/>
    <col min="11" max="11" width="16.5703125" customWidth="1"/>
  </cols>
  <sheetData>
    <row r="1" spans="1:13" ht="24">
      <c r="A1" s="236" t="s">
        <v>0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</row>
    <row r="2" spans="1:13" ht="27.75">
      <c r="A2" s="269" t="s">
        <v>421</v>
      </c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</row>
    <row r="3" spans="1:13" ht="24">
      <c r="A3" s="143" t="s">
        <v>1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</row>
    <row r="4" spans="1:13" ht="24.95" customHeight="1">
      <c r="A4" s="270" t="s">
        <v>428</v>
      </c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270"/>
      <c r="M4" s="270"/>
    </row>
    <row r="5" spans="1:13" ht="21.95" customHeight="1">
      <c r="A5" s="327" t="s">
        <v>3</v>
      </c>
      <c r="B5" s="323" t="s">
        <v>4</v>
      </c>
      <c r="C5" s="324"/>
      <c r="D5" s="68" t="s">
        <v>411</v>
      </c>
      <c r="E5" s="67" t="s">
        <v>6</v>
      </c>
      <c r="F5" s="69" t="s">
        <v>7</v>
      </c>
      <c r="G5" s="318" t="s">
        <v>8</v>
      </c>
      <c r="H5" s="319"/>
      <c r="I5" s="318" t="s">
        <v>9</v>
      </c>
      <c r="J5" s="319"/>
      <c r="K5" s="137" t="s">
        <v>10</v>
      </c>
      <c r="L5" s="320" t="s">
        <v>11</v>
      </c>
      <c r="M5" s="319"/>
    </row>
    <row r="6" spans="1:13" ht="21.95" customHeight="1">
      <c r="A6" s="328"/>
      <c r="B6" s="325"/>
      <c r="C6" s="326"/>
      <c r="D6" s="71" t="s">
        <v>12</v>
      </c>
      <c r="E6" s="72" t="s">
        <v>13</v>
      </c>
      <c r="F6" s="73"/>
      <c r="G6" s="321" t="s">
        <v>14</v>
      </c>
      <c r="H6" s="322"/>
      <c r="I6" s="321" t="s">
        <v>15</v>
      </c>
      <c r="J6" s="322"/>
      <c r="K6" s="74" t="s">
        <v>16</v>
      </c>
      <c r="L6" s="321" t="s">
        <v>17</v>
      </c>
      <c r="M6" s="322"/>
    </row>
    <row r="7" spans="1:13" ht="21.95" customHeight="1">
      <c r="A7" s="75" t="s">
        <v>18</v>
      </c>
      <c r="B7" s="333" t="s">
        <v>19</v>
      </c>
      <c r="C7" s="334"/>
      <c r="D7" s="75" t="s">
        <v>20</v>
      </c>
      <c r="E7" s="75" t="s">
        <v>21</v>
      </c>
      <c r="F7" s="75" t="s">
        <v>22</v>
      </c>
      <c r="G7" s="329" t="s">
        <v>23</v>
      </c>
      <c r="H7" s="329"/>
      <c r="I7" s="329" t="s">
        <v>24</v>
      </c>
      <c r="J7" s="329"/>
      <c r="K7" s="75" t="s">
        <v>25</v>
      </c>
      <c r="L7" s="329" t="s">
        <v>26</v>
      </c>
      <c r="M7" s="329"/>
    </row>
    <row r="8" spans="1:13" ht="65.099999999999994" customHeight="1">
      <c r="A8" s="135">
        <v>1</v>
      </c>
      <c r="B8" s="145" t="s">
        <v>422</v>
      </c>
      <c r="C8" s="345"/>
      <c r="D8" s="108" t="s">
        <v>423</v>
      </c>
      <c r="E8" s="111" t="s">
        <v>424</v>
      </c>
      <c r="F8" s="108" t="s">
        <v>425</v>
      </c>
      <c r="G8" s="145" t="s">
        <v>425</v>
      </c>
      <c r="H8" s="345"/>
      <c r="I8" s="145" t="s">
        <v>426</v>
      </c>
      <c r="J8" s="345"/>
      <c r="K8" s="108" t="s">
        <v>427</v>
      </c>
      <c r="L8" s="145" t="s">
        <v>427</v>
      </c>
      <c r="M8" s="345"/>
    </row>
    <row r="10" spans="1:13" ht="24.95" customHeight="1">
      <c r="B10" s="292" t="s">
        <v>458</v>
      </c>
      <c r="C10" s="292"/>
      <c r="D10" s="292"/>
      <c r="E10" s="292"/>
      <c r="F10" s="292"/>
    </row>
    <row r="11" spans="1:13" ht="24.95" customHeight="1">
      <c r="B11" s="343" t="s">
        <v>377</v>
      </c>
      <c r="C11" s="343"/>
      <c r="D11" s="139" t="s">
        <v>455</v>
      </c>
      <c r="E11" s="139" t="s">
        <v>128</v>
      </c>
      <c r="F11" s="140" t="s">
        <v>456</v>
      </c>
    </row>
    <row r="12" spans="1:13" ht="24.95" customHeight="1">
      <c r="B12" s="343" t="s">
        <v>378</v>
      </c>
      <c r="C12" s="343"/>
      <c r="D12" s="139" t="s">
        <v>455</v>
      </c>
      <c r="E12" s="139" t="s">
        <v>128</v>
      </c>
      <c r="F12" s="140" t="s">
        <v>456</v>
      </c>
    </row>
    <row r="13" spans="1:13" ht="24.95" customHeight="1">
      <c r="B13" s="343" t="s">
        <v>374</v>
      </c>
      <c r="C13" s="343"/>
      <c r="D13" s="139" t="s">
        <v>455</v>
      </c>
      <c r="E13" s="139" t="s">
        <v>128</v>
      </c>
      <c r="F13" s="140" t="s">
        <v>456</v>
      </c>
    </row>
    <row r="14" spans="1:13" ht="24.95" customHeight="1">
      <c r="B14" s="343" t="s">
        <v>379</v>
      </c>
      <c r="C14" s="343"/>
      <c r="D14" s="139" t="s">
        <v>455</v>
      </c>
      <c r="E14" s="139" t="s">
        <v>128</v>
      </c>
      <c r="F14" s="140" t="s">
        <v>456</v>
      </c>
    </row>
    <row r="15" spans="1:13" ht="24.95" customHeight="1">
      <c r="B15" s="342" t="s">
        <v>380</v>
      </c>
      <c r="C15" s="342"/>
      <c r="D15" s="139" t="s">
        <v>455</v>
      </c>
      <c r="E15" s="139" t="s">
        <v>128</v>
      </c>
      <c r="F15" s="140" t="s">
        <v>456</v>
      </c>
    </row>
  </sheetData>
  <mergeCells count="26">
    <mergeCell ref="B8:C8"/>
    <mergeCell ref="G8:H8"/>
    <mergeCell ref="I8:J8"/>
    <mergeCell ref="L8:M8"/>
    <mergeCell ref="I6:J6"/>
    <mergeCell ref="L6:M6"/>
    <mergeCell ref="B7:C7"/>
    <mergeCell ref="G7:H7"/>
    <mergeCell ref="I7:J7"/>
    <mergeCell ref="L7:M7"/>
    <mergeCell ref="A1:M1"/>
    <mergeCell ref="A2:M2"/>
    <mergeCell ref="A3:M3"/>
    <mergeCell ref="A4:M4"/>
    <mergeCell ref="A5:A6"/>
    <mergeCell ref="B5:C6"/>
    <mergeCell ref="G5:H5"/>
    <mergeCell ref="I5:J5"/>
    <mergeCell ref="L5:M5"/>
    <mergeCell ref="G6:H6"/>
    <mergeCell ref="B15:C15"/>
    <mergeCell ref="B10:F10"/>
    <mergeCell ref="B11:C11"/>
    <mergeCell ref="B12:C12"/>
    <mergeCell ref="B13:C13"/>
    <mergeCell ref="B14:C14"/>
  </mergeCells>
  <pageMargins left="0.25" right="0.25" top="0.75" bottom="0.75" header="0.3" footer="0.3"/>
  <pageSetup paperSize="9" scale="8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12</vt:i4>
      </vt:variant>
      <vt:variant>
        <vt:lpstr>ช่วงที่มีชื่อ</vt:lpstr>
      </vt:variant>
      <vt:variant>
        <vt:i4>11</vt:i4>
      </vt:variant>
    </vt:vector>
  </HeadingPairs>
  <TitlesOfParts>
    <vt:vector size="23" baseType="lpstr">
      <vt:lpstr>ตุลาคม 68</vt:lpstr>
      <vt:lpstr>พ.ย.68</vt:lpstr>
      <vt:lpstr>ธ.ค.68</vt:lpstr>
      <vt:lpstr>ม.ค.69</vt:lpstr>
      <vt:lpstr>ก.พ.69</vt:lpstr>
      <vt:lpstr>มี.ค.69</vt:lpstr>
      <vt:lpstr>เม.ย.69</vt:lpstr>
      <vt:lpstr>พ.ค.69</vt:lpstr>
      <vt:lpstr>มิ.ย. 69</vt:lpstr>
      <vt:lpstr>ก.ค.69</vt:lpstr>
      <vt:lpstr>ส.ค.69</vt:lpstr>
      <vt:lpstr>ก.ย.69</vt:lpstr>
      <vt:lpstr>ก.ค.69!Print_Area</vt:lpstr>
      <vt:lpstr>ก.ย.69!Print_Area</vt:lpstr>
      <vt:lpstr>'ตุลาคม 68'!Print_Area</vt:lpstr>
      <vt:lpstr>ธ.ค.68!Print_Area</vt:lpstr>
      <vt:lpstr>พ.ค.69!Print_Area</vt:lpstr>
      <vt:lpstr>พ.ย.68!Print_Area</vt:lpstr>
      <vt:lpstr>'มิ.ย. 69'!Print_Area</vt:lpstr>
      <vt:lpstr>มี.ค.69!Print_Area</vt:lpstr>
      <vt:lpstr>เม.ย.69!Print_Area</vt:lpstr>
      <vt:lpstr>ส.ค.69!Print_Area</vt:lpstr>
      <vt:lpstr>มี.ค.69!Print_Titles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OBT-BK</cp:lastModifiedBy>
  <cp:lastPrinted>2026-04-23T05:59:03Z</cp:lastPrinted>
  <dcterms:created xsi:type="dcterms:W3CDTF">2026-03-28T05:31:54Z</dcterms:created>
  <dcterms:modified xsi:type="dcterms:W3CDTF">2026-04-23T10:11:15Z</dcterms:modified>
</cp:coreProperties>
</file>